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11070" activeTab="0"/>
  </bookViews>
  <sheets>
    <sheet name="SPR 2020 г." sheetId="1" r:id="rId1"/>
  </sheets>
  <externalReferences>
    <externalReference r:id="rId4"/>
    <externalReference r:id="rId5"/>
  </externalReferences>
  <definedNames>
    <definedName name="_xlnm.Print_Area" localSheetId="0">'SPR 2020 г.'!$A$1:$M$85</definedName>
  </definedNames>
  <calcPr fullCalcOnLoad="1"/>
</workbook>
</file>

<file path=xl/sharedStrings.xml><?xml version="1.0" encoding="utf-8"?>
<sst xmlns="http://schemas.openxmlformats.org/spreadsheetml/2006/main" count="208" uniqueCount="93">
  <si>
    <t xml:space="preserve">  </t>
  </si>
  <si>
    <t>В том числе детей</t>
  </si>
  <si>
    <t>-</t>
  </si>
  <si>
    <t>Травмировано людей</t>
  </si>
  <si>
    <t>Всего пожаров</t>
  </si>
  <si>
    <t>В сельской местности</t>
  </si>
  <si>
    <t>В городах</t>
  </si>
  <si>
    <t>Пожары за месяц</t>
  </si>
  <si>
    <t>Пожары за неделю</t>
  </si>
  <si>
    <t>г. Уфа</t>
  </si>
  <si>
    <t>г. Белебей и р-н</t>
  </si>
  <si>
    <t>г. Белорецк и р-н</t>
  </si>
  <si>
    <t>г. Октябрьский</t>
  </si>
  <si>
    <t>г. Салават</t>
  </si>
  <si>
    <t>г. Сибай</t>
  </si>
  <si>
    <t>г. Стерлитамак</t>
  </si>
  <si>
    <t>г. Бирск и р-н</t>
  </si>
  <si>
    <t>г. Ишимбай и р-н</t>
  </si>
  <si>
    <t>г. Мелеуз и р-н</t>
  </si>
  <si>
    <t>г. Туймазы и р-н</t>
  </si>
  <si>
    <t>г. Учалы и р-н</t>
  </si>
  <si>
    <t>г. Баймак и р-н</t>
  </si>
  <si>
    <t>г. Благовещенск и р-н</t>
  </si>
  <si>
    <t>г. Давлеканово и р-н</t>
  </si>
  <si>
    <t>г. Дюртюли и р-н</t>
  </si>
  <si>
    <t>г. Янаул и р-н</t>
  </si>
  <si>
    <t>Абзелиловский р-н</t>
  </si>
  <si>
    <t>Альшеевский р-н</t>
  </si>
  <si>
    <t>Архангельский р-н</t>
  </si>
  <si>
    <t>Аскинский р-н</t>
  </si>
  <si>
    <t>Аургазинский р-н</t>
  </si>
  <si>
    <t>Бакалинский р-н</t>
  </si>
  <si>
    <t>Балтачевский р-н</t>
  </si>
  <si>
    <t>Белокатайский р-н</t>
  </si>
  <si>
    <t>Бижбулякский р-н</t>
  </si>
  <si>
    <t>Благоварский р-н</t>
  </si>
  <si>
    <t>Буздякский р-н</t>
  </si>
  <si>
    <t>Бураевский р-н</t>
  </si>
  <si>
    <t>Бурзянский р-н</t>
  </si>
  <si>
    <t>Гафурийский р-н</t>
  </si>
  <si>
    <t>Дуванский р-н</t>
  </si>
  <si>
    <t>Ермекеевский р-н</t>
  </si>
  <si>
    <t>Зианчуринский р-н</t>
  </si>
  <si>
    <t>Зилаирский р-н</t>
  </si>
  <si>
    <t>Иглинский р-н</t>
  </si>
  <si>
    <t>Илишевский р-н</t>
  </si>
  <si>
    <t>Калтасинский р-н</t>
  </si>
  <si>
    <t>Караидельский р-н</t>
  </si>
  <si>
    <t>Кармаскалинский р-н</t>
  </si>
  <si>
    <t>Кигинский р-н</t>
  </si>
  <si>
    <t>Краснокамский р-н</t>
  </si>
  <si>
    <t>Кугарчинский р-н</t>
  </si>
  <si>
    <t>Кушнаренковский р-н</t>
  </si>
  <si>
    <t>Мечетлинский р-н</t>
  </si>
  <si>
    <t>Мишкинский р-н</t>
  </si>
  <si>
    <t>Миякинский р-н</t>
  </si>
  <si>
    <t>Нуримановский р-н</t>
  </si>
  <si>
    <t>Салаватский р-н</t>
  </si>
  <si>
    <t>Стерлибашевский р-н</t>
  </si>
  <si>
    <t>Стерлитамакский р-н</t>
  </si>
  <si>
    <t>Татышлинский р-н</t>
  </si>
  <si>
    <t>Уфимский р-н</t>
  </si>
  <si>
    <t>Федоровский р-н</t>
  </si>
  <si>
    <t>Хайбуллинский р-н</t>
  </si>
  <si>
    <t>Чекмагушевский р-н</t>
  </si>
  <si>
    <t>Чишминский р-н</t>
  </si>
  <si>
    <t>Шаранский р-н</t>
  </si>
  <si>
    <t>Культурно-зрелищные учрежд.</t>
  </si>
  <si>
    <t>Учебные учреждения</t>
  </si>
  <si>
    <t>Лечебные учреждения</t>
  </si>
  <si>
    <t>Животноводческие фермы</t>
  </si>
  <si>
    <t>Погибло скота крупного</t>
  </si>
  <si>
    <t>Погибло скота мелкого</t>
  </si>
  <si>
    <t>Прямой ущерб всего, т.р.</t>
  </si>
  <si>
    <t>Прямой ущерб за месяц, т.р.</t>
  </si>
  <si>
    <t>Спасено ценностей всего, т.р.</t>
  </si>
  <si>
    <t>Спасено ценностей за месяц, т.р.</t>
  </si>
  <si>
    <t>Количество пожаров</t>
  </si>
  <si>
    <t xml:space="preserve">     Погибло  людей</t>
  </si>
  <si>
    <t>г. Нефтекамск</t>
  </si>
  <si>
    <t>г. Кумертау</t>
  </si>
  <si>
    <t>Куюргазинский р-н</t>
  </si>
  <si>
    <t>г. Агидель</t>
  </si>
  <si>
    <t>Спас. и эвак. людей всего</t>
  </si>
  <si>
    <t>Спас. и эвак. людей за месяц</t>
  </si>
  <si>
    <t>1,5 ОФПС</t>
  </si>
  <si>
    <t>Малый и средний бизнес</t>
  </si>
  <si>
    <t>2021 г.</t>
  </si>
  <si>
    <t xml:space="preserve"> %</t>
  </si>
  <si>
    <t xml:space="preserve"> % </t>
  </si>
  <si>
    <t>Справка      за</t>
  </si>
  <si>
    <t>год</t>
  </si>
  <si>
    <t>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</si>
</sst>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2 2" xfId="61"/>
    <cellStyle name="Обычный 3" xfId="62"/>
    <cellStyle name="Обычный 3 2" xfId="63"/>
    <cellStyle name="Обычный 4" xfId="64"/>
    <cellStyle name="Обычный 4 2" xfId="65"/>
    <cellStyle name="Обычный 5" xfId="66"/>
    <cellStyle name="Обычный 5 2" xfId="67"/>
    <cellStyle name="Обычный 6" xfId="68"/>
    <cellStyle name="Обычный 6 2" xfId="69"/>
    <cellStyle name="Обычный 7" xfId="70"/>
    <cellStyle name="Обычный 7 2" xfId="71"/>
    <cellStyle name="Обычный 8" xfId="72"/>
    <cellStyle name="Обычный 8 2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%20&#1092;&#1086;&#1088;&#1084;&#1072;%20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0;&#1055;&#1080;&#1044;\&#1053;&#1040;&#1057;&#1058;&#1071;\A%20RABOTA\&#1052;&#1086;&#1080;%20&#1076;&#1086;&#1082;&#1091;&#1084;&#1077;&#1085;&#1090;&#1099;\SPR\2021\&#1076;&#1077;&#1082;&#1072;&#1073;&#1088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70">
          <cell r="E70">
            <v>0</v>
          </cell>
          <cell r="F70">
            <v>0</v>
          </cell>
          <cell r="G70">
            <v>0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13</v>
          </cell>
        </row>
        <row r="75">
          <cell r="D75">
            <v>171</v>
          </cell>
        </row>
        <row r="76">
          <cell r="D76">
            <v>141</v>
          </cell>
        </row>
        <row r="77">
          <cell r="D77">
            <v>395021.273</v>
          </cell>
        </row>
        <row r="78">
          <cell r="D78">
            <v>24790.666</v>
          </cell>
        </row>
        <row r="79">
          <cell r="D79">
            <v>4211</v>
          </cell>
        </row>
        <row r="80">
          <cell r="D80">
            <v>555</v>
          </cell>
        </row>
        <row r="81">
          <cell r="D81">
            <v>2849938.225</v>
          </cell>
        </row>
        <row r="82">
          <cell r="D82">
            <v>234419.791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29">
        <row r="73">
          <cell r="E73">
            <v>0</v>
          </cell>
          <cell r="H73">
            <v>0</v>
          </cell>
          <cell r="K73">
            <v>0</v>
          </cell>
        </row>
        <row r="77">
          <cell r="B77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zoomScaleSheetLayoutView="100" zoomScalePageLayoutView="0" workbookViewId="0" topLeftCell="A2">
      <pane xSplit="1" ySplit="3" topLeftCell="B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30.00390625" style="11" customWidth="1"/>
    <col min="2" max="2" width="13.00390625" style="0" customWidth="1"/>
    <col min="3" max="3" width="8.75390625" style="8" customWidth="1"/>
    <col min="4" max="4" width="7.75390625" style="0" customWidth="1"/>
    <col min="5" max="6" width="8.75390625" style="0" customWidth="1"/>
    <col min="7" max="7" width="7.75390625" style="0" customWidth="1"/>
    <col min="8" max="9" width="8.75390625" style="0" customWidth="1"/>
    <col min="10" max="10" width="7.375" style="0" customWidth="1"/>
    <col min="11" max="12" width="8.75390625" style="0" customWidth="1"/>
    <col min="13" max="13" width="7.75390625" style="0" customWidth="1"/>
  </cols>
  <sheetData>
    <row r="1" ht="12.75">
      <c r="A1" s="11" t="s">
        <v>0</v>
      </c>
    </row>
    <row r="2" spans="1:13" s="1" customFormat="1" ht="24.75" customHeight="1">
      <c r="A2" s="13"/>
      <c r="B2" s="25" t="s">
        <v>90</v>
      </c>
      <c r="C2" s="25"/>
      <c r="D2" s="26"/>
      <c r="E2" s="14"/>
      <c r="F2" s="25"/>
      <c r="G2" s="25"/>
      <c r="H2" s="25">
        <v>2021</v>
      </c>
      <c r="I2" s="26"/>
      <c r="J2" s="20" t="s">
        <v>91</v>
      </c>
      <c r="K2" s="21"/>
      <c r="L2" s="21"/>
      <c r="M2" s="21"/>
    </row>
    <row r="3" spans="1:13" s="1" customFormat="1" ht="15" customHeight="1">
      <c r="A3" s="27"/>
      <c r="B3" s="24" t="s">
        <v>77</v>
      </c>
      <c r="C3" s="24"/>
      <c r="D3" s="24"/>
      <c r="E3" s="24" t="s">
        <v>78</v>
      </c>
      <c r="F3" s="24"/>
      <c r="G3" s="24"/>
      <c r="H3" s="24" t="s">
        <v>1</v>
      </c>
      <c r="I3" s="24"/>
      <c r="J3" s="24"/>
      <c r="K3" s="24" t="s">
        <v>3</v>
      </c>
      <c r="L3" s="24"/>
      <c r="M3" s="24"/>
    </row>
    <row r="4" spans="1:13" s="1" customFormat="1" ht="15" customHeight="1">
      <c r="A4" s="28"/>
      <c r="B4" s="15" t="s">
        <v>87</v>
      </c>
      <c r="C4" s="15" t="s">
        <v>92</v>
      </c>
      <c r="D4" s="15" t="s">
        <v>88</v>
      </c>
      <c r="E4" s="15" t="s">
        <v>87</v>
      </c>
      <c r="F4" s="15" t="s">
        <v>92</v>
      </c>
      <c r="G4" s="15" t="s">
        <v>88</v>
      </c>
      <c r="H4" s="15" t="s">
        <v>87</v>
      </c>
      <c r="I4" s="15" t="s">
        <v>92</v>
      </c>
      <c r="J4" s="15" t="s">
        <v>89</v>
      </c>
      <c r="K4" s="15" t="s">
        <v>87</v>
      </c>
      <c r="L4" s="15" t="s">
        <v>92</v>
      </c>
      <c r="M4" s="15" t="s">
        <v>89</v>
      </c>
    </row>
    <row r="5" spans="1:13" s="1" customFormat="1" ht="15" customHeight="1">
      <c r="A5" s="16" t="s">
        <v>4</v>
      </c>
      <c r="B5" s="19">
        <v>11439</v>
      </c>
      <c r="C5" s="19">
        <v>11488</v>
      </c>
      <c r="D5" s="22">
        <f aca="true" t="shared" si="0" ref="D5:D69">(B5-C5)/C5*100</f>
        <v>-0.42653203342618384</v>
      </c>
      <c r="E5" s="19">
        <v>277</v>
      </c>
      <c r="F5" s="19">
        <v>286</v>
      </c>
      <c r="G5" s="22">
        <f aca="true" t="shared" si="1" ref="G5:G69">(E5-F5)/F5*100</f>
        <v>-3.146853146853147</v>
      </c>
      <c r="H5" s="19">
        <v>14</v>
      </c>
      <c r="I5" s="19">
        <v>13</v>
      </c>
      <c r="J5" s="22">
        <f aca="true" t="shared" si="2" ref="J5:J69">(H5-I5)/I5*100</f>
        <v>7.6923076923076925</v>
      </c>
      <c r="K5" s="19">
        <v>232</v>
      </c>
      <c r="L5" s="19">
        <v>251</v>
      </c>
      <c r="M5" s="22">
        <f aca="true" t="shared" si="3" ref="M5:M69">(K5-L5)/L5*100</f>
        <v>-7.569721115537849</v>
      </c>
    </row>
    <row r="6" spans="1:13" s="1" customFormat="1" ht="15" customHeight="1">
      <c r="A6" s="17" t="s">
        <v>5</v>
      </c>
      <c r="B6" s="19">
        <v>5790</v>
      </c>
      <c r="C6" s="19">
        <v>5688</v>
      </c>
      <c r="D6" s="22">
        <f t="shared" si="0"/>
        <v>1.7932489451476792</v>
      </c>
      <c r="E6" s="19">
        <v>173</v>
      </c>
      <c r="F6" s="19">
        <v>184</v>
      </c>
      <c r="G6" s="22">
        <f t="shared" si="1"/>
        <v>-5.978260869565218</v>
      </c>
      <c r="H6" s="19">
        <v>6</v>
      </c>
      <c r="I6" s="19">
        <v>13</v>
      </c>
      <c r="J6" s="22">
        <f t="shared" si="2"/>
        <v>-53.84615384615385</v>
      </c>
      <c r="K6" s="19">
        <v>107</v>
      </c>
      <c r="L6" s="19">
        <v>138</v>
      </c>
      <c r="M6" s="22">
        <f t="shared" si="3"/>
        <v>-22.463768115942027</v>
      </c>
    </row>
    <row r="7" spans="1:13" s="1" customFormat="1" ht="15" customHeight="1">
      <c r="A7" s="16" t="s">
        <v>6</v>
      </c>
      <c r="B7" s="19">
        <v>5649</v>
      </c>
      <c r="C7" s="19">
        <v>5800</v>
      </c>
      <c r="D7" s="22">
        <f t="shared" si="0"/>
        <v>-2.603448275862069</v>
      </c>
      <c r="E7" s="19">
        <v>104</v>
      </c>
      <c r="F7" s="19">
        <v>102</v>
      </c>
      <c r="G7" s="22">
        <f t="shared" si="1"/>
        <v>1.9607843137254901</v>
      </c>
      <c r="H7" s="19">
        <v>8</v>
      </c>
      <c r="I7" s="19">
        <v>0</v>
      </c>
      <c r="J7" s="22" t="e">
        <f t="shared" si="2"/>
        <v>#DIV/0!</v>
      </c>
      <c r="K7" s="19">
        <v>125</v>
      </c>
      <c r="L7" s="19">
        <v>113</v>
      </c>
      <c r="M7" s="22">
        <f t="shared" si="3"/>
        <v>10.619469026548673</v>
      </c>
    </row>
    <row r="8" spans="1:13" s="1" customFormat="1" ht="15" customHeight="1">
      <c r="A8" s="16" t="s">
        <v>7</v>
      </c>
      <c r="B8" s="19">
        <v>1140</v>
      </c>
      <c r="C8" s="19">
        <v>1242</v>
      </c>
      <c r="D8" s="22">
        <f t="shared" si="0"/>
        <v>-8.212560386473431</v>
      </c>
      <c r="E8" s="19">
        <v>7</v>
      </c>
      <c r="F8" s="19">
        <v>10</v>
      </c>
      <c r="G8" s="22">
        <f t="shared" si="1"/>
        <v>-30</v>
      </c>
      <c r="H8" s="19">
        <v>1</v>
      </c>
      <c r="I8" s="19">
        <v>0</v>
      </c>
      <c r="J8" s="22" t="e">
        <f t="shared" si="2"/>
        <v>#DIV/0!</v>
      </c>
      <c r="K8" s="19">
        <v>18</v>
      </c>
      <c r="L8" s="19">
        <v>25</v>
      </c>
      <c r="M8" s="22">
        <f t="shared" si="3"/>
        <v>-28.000000000000004</v>
      </c>
    </row>
    <row r="9" spans="1:13" s="1" customFormat="1" ht="15" customHeight="1">
      <c r="A9" s="16" t="s">
        <v>8</v>
      </c>
      <c r="B9" s="19">
        <v>0</v>
      </c>
      <c r="C9" s="19">
        <v>0</v>
      </c>
      <c r="D9" s="22" t="e">
        <f t="shared" si="0"/>
        <v>#DIV/0!</v>
      </c>
      <c r="E9" s="19"/>
      <c r="F9" s="19"/>
      <c r="G9" s="22" t="e">
        <f t="shared" si="1"/>
        <v>#DIV/0!</v>
      </c>
      <c r="H9" s="19"/>
      <c r="I9" s="19"/>
      <c r="J9" s="22" t="e">
        <f t="shared" si="2"/>
        <v>#DIV/0!</v>
      </c>
      <c r="K9" s="19"/>
      <c r="L9" s="19"/>
      <c r="M9" s="22" t="e">
        <f t="shared" si="3"/>
        <v>#DIV/0!</v>
      </c>
    </row>
    <row r="10" spans="1:13" s="1" customFormat="1" ht="15" customHeight="1">
      <c r="A10" s="16" t="s">
        <v>9</v>
      </c>
      <c r="B10" s="19">
        <v>2259</v>
      </c>
      <c r="C10" s="19">
        <v>2307</v>
      </c>
      <c r="D10" s="22">
        <f t="shared" si="0"/>
        <v>-2.080624187256177</v>
      </c>
      <c r="E10" s="19">
        <v>46</v>
      </c>
      <c r="F10" s="19">
        <v>28</v>
      </c>
      <c r="G10" s="22">
        <f t="shared" si="1"/>
        <v>64.28571428571429</v>
      </c>
      <c r="H10" s="19">
        <v>3</v>
      </c>
      <c r="I10" s="19">
        <v>0</v>
      </c>
      <c r="J10" s="22" t="e">
        <f t="shared" si="2"/>
        <v>#DIV/0!</v>
      </c>
      <c r="K10" s="19">
        <v>47</v>
      </c>
      <c r="L10" s="19">
        <v>46</v>
      </c>
      <c r="M10" s="22">
        <f t="shared" si="3"/>
        <v>2.1739130434782608</v>
      </c>
    </row>
    <row r="11" spans="1:13" s="1" customFormat="1" ht="15" customHeight="1">
      <c r="A11" s="16" t="s">
        <v>85</v>
      </c>
      <c r="B11" s="19">
        <v>0</v>
      </c>
      <c r="C11" s="19">
        <v>0</v>
      </c>
      <c r="D11" s="22"/>
      <c r="E11" s="19"/>
      <c r="F11" s="19"/>
      <c r="G11" s="22"/>
      <c r="H11" s="19"/>
      <c r="I11" s="19"/>
      <c r="J11" s="22"/>
      <c r="K11" s="19"/>
      <c r="L11" s="19"/>
      <c r="M11" s="22"/>
    </row>
    <row r="12" spans="1:13" s="1" customFormat="1" ht="15" customHeight="1">
      <c r="A12" s="18" t="s">
        <v>10</v>
      </c>
      <c r="B12" s="19">
        <v>214</v>
      </c>
      <c r="C12" s="19">
        <v>216</v>
      </c>
      <c r="D12" s="22">
        <f t="shared" si="0"/>
        <v>-0.9259259259259258</v>
      </c>
      <c r="E12" s="19">
        <v>2</v>
      </c>
      <c r="F12" s="19">
        <v>8</v>
      </c>
      <c r="G12" s="22">
        <f t="shared" si="1"/>
        <v>-75</v>
      </c>
      <c r="H12" s="19">
        <v>0</v>
      </c>
      <c r="I12" s="19">
        <v>0</v>
      </c>
      <c r="J12" s="22" t="e">
        <f t="shared" si="2"/>
        <v>#DIV/0!</v>
      </c>
      <c r="K12" s="19">
        <v>2</v>
      </c>
      <c r="L12" s="19">
        <v>2</v>
      </c>
      <c r="M12" s="22">
        <f t="shared" si="3"/>
        <v>0</v>
      </c>
    </row>
    <row r="13" spans="1:13" s="1" customFormat="1" ht="15" customHeight="1">
      <c r="A13" s="18" t="s">
        <v>11</v>
      </c>
      <c r="B13" s="19">
        <v>342</v>
      </c>
      <c r="C13" s="19">
        <v>354</v>
      </c>
      <c r="D13" s="22">
        <f t="shared" si="0"/>
        <v>-3.389830508474576</v>
      </c>
      <c r="E13" s="19">
        <v>9</v>
      </c>
      <c r="F13" s="19">
        <v>11</v>
      </c>
      <c r="G13" s="22">
        <f t="shared" si="1"/>
        <v>-18.181818181818183</v>
      </c>
      <c r="H13" s="19">
        <v>0</v>
      </c>
      <c r="I13" s="19">
        <v>0</v>
      </c>
      <c r="J13" s="22" t="e">
        <f t="shared" si="2"/>
        <v>#DIV/0!</v>
      </c>
      <c r="K13" s="19">
        <v>12</v>
      </c>
      <c r="L13" s="19">
        <v>6</v>
      </c>
      <c r="M13" s="22">
        <f t="shared" si="3"/>
        <v>100</v>
      </c>
    </row>
    <row r="14" spans="1:13" s="1" customFormat="1" ht="15" customHeight="1">
      <c r="A14" s="18" t="s">
        <v>79</v>
      </c>
      <c r="B14" s="19">
        <v>243</v>
      </c>
      <c r="C14" s="19">
        <v>261</v>
      </c>
      <c r="D14" s="22">
        <f t="shared" si="0"/>
        <v>-6.896551724137931</v>
      </c>
      <c r="E14" s="19">
        <v>4</v>
      </c>
      <c r="F14" s="19">
        <v>8</v>
      </c>
      <c r="G14" s="22">
        <f t="shared" si="1"/>
        <v>-50</v>
      </c>
      <c r="H14" s="19">
        <v>0</v>
      </c>
      <c r="I14" s="19">
        <v>0</v>
      </c>
      <c r="J14" s="22" t="e">
        <f t="shared" si="2"/>
        <v>#DIV/0!</v>
      </c>
      <c r="K14" s="19">
        <v>5</v>
      </c>
      <c r="L14" s="19">
        <v>6</v>
      </c>
      <c r="M14" s="22">
        <f t="shared" si="3"/>
        <v>-16.666666666666664</v>
      </c>
    </row>
    <row r="15" spans="1:13" s="1" customFormat="1" ht="15" customHeight="1">
      <c r="A15" s="18" t="s">
        <v>12</v>
      </c>
      <c r="B15" s="19">
        <v>239</v>
      </c>
      <c r="C15" s="19">
        <v>255</v>
      </c>
      <c r="D15" s="22">
        <f t="shared" si="0"/>
        <v>-6.2745098039215685</v>
      </c>
      <c r="E15" s="19">
        <v>6</v>
      </c>
      <c r="F15" s="19">
        <v>3</v>
      </c>
      <c r="G15" s="22">
        <f t="shared" si="1"/>
        <v>100</v>
      </c>
      <c r="H15" s="19">
        <v>0</v>
      </c>
      <c r="I15" s="19">
        <v>0</v>
      </c>
      <c r="J15" s="22" t="e">
        <f t="shared" si="2"/>
        <v>#DIV/0!</v>
      </c>
      <c r="K15" s="19">
        <v>3</v>
      </c>
      <c r="L15" s="19">
        <v>6</v>
      </c>
      <c r="M15" s="22">
        <f t="shared" si="3"/>
        <v>-50</v>
      </c>
    </row>
    <row r="16" spans="1:13" s="1" customFormat="1" ht="15" customHeight="1">
      <c r="A16" s="18" t="s">
        <v>13</v>
      </c>
      <c r="B16" s="19">
        <v>375</v>
      </c>
      <c r="C16" s="19">
        <v>376</v>
      </c>
      <c r="D16" s="22">
        <f t="shared" si="0"/>
        <v>-0.26595744680851063</v>
      </c>
      <c r="E16" s="19">
        <v>6</v>
      </c>
      <c r="F16" s="19">
        <v>11</v>
      </c>
      <c r="G16" s="22">
        <f t="shared" si="1"/>
        <v>-45.45454545454545</v>
      </c>
      <c r="H16" s="19">
        <v>1</v>
      </c>
      <c r="I16" s="19">
        <v>0</v>
      </c>
      <c r="J16" s="22" t="e">
        <f t="shared" si="2"/>
        <v>#DIV/0!</v>
      </c>
      <c r="K16" s="19">
        <v>11</v>
      </c>
      <c r="L16" s="19">
        <v>2</v>
      </c>
      <c r="M16" s="22">
        <f t="shared" si="3"/>
        <v>450</v>
      </c>
    </row>
    <row r="17" spans="1:13" s="1" customFormat="1" ht="15" customHeight="1">
      <c r="A17" s="18" t="s">
        <v>14</v>
      </c>
      <c r="B17" s="19">
        <v>209</v>
      </c>
      <c r="C17" s="19">
        <v>202</v>
      </c>
      <c r="D17" s="22">
        <f t="shared" si="0"/>
        <v>3.4653465346534658</v>
      </c>
      <c r="E17" s="19">
        <v>0</v>
      </c>
      <c r="F17" s="19">
        <v>2</v>
      </c>
      <c r="G17" s="22">
        <f t="shared" si="1"/>
        <v>-100</v>
      </c>
      <c r="H17" s="19">
        <v>0</v>
      </c>
      <c r="I17" s="19">
        <v>0</v>
      </c>
      <c r="J17" s="22" t="e">
        <f t="shared" si="2"/>
        <v>#DIV/0!</v>
      </c>
      <c r="K17" s="19">
        <v>1</v>
      </c>
      <c r="L17" s="19">
        <v>4</v>
      </c>
      <c r="M17" s="22">
        <f t="shared" si="3"/>
        <v>-75</v>
      </c>
    </row>
    <row r="18" spans="1:13" s="1" customFormat="1" ht="15" customHeight="1">
      <c r="A18" s="18" t="s">
        <v>15</v>
      </c>
      <c r="B18" s="19">
        <v>608</v>
      </c>
      <c r="C18" s="19">
        <v>616</v>
      </c>
      <c r="D18" s="22">
        <f t="shared" si="0"/>
        <v>-1.2987012987012987</v>
      </c>
      <c r="E18" s="19">
        <v>11</v>
      </c>
      <c r="F18" s="19">
        <v>12</v>
      </c>
      <c r="G18" s="22">
        <f t="shared" si="1"/>
        <v>-8.333333333333332</v>
      </c>
      <c r="H18" s="19">
        <v>1</v>
      </c>
      <c r="I18" s="19">
        <v>0</v>
      </c>
      <c r="J18" s="22" t="e">
        <f t="shared" si="2"/>
        <v>#DIV/0!</v>
      </c>
      <c r="K18" s="19">
        <v>17</v>
      </c>
      <c r="L18" s="19">
        <v>21</v>
      </c>
      <c r="M18" s="22">
        <f t="shared" si="3"/>
        <v>-19.047619047619047</v>
      </c>
    </row>
    <row r="19" spans="1:13" s="1" customFormat="1" ht="15" customHeight="1">
      <c r="A19" s="18" t="s">
        <v>16</v>
      </c>
      <c r="B19" s="19">
        <v>181</v>
      </c>
      <c r="C19" s="19">
        <v>191</v>
      </c>
      <c r="D19" s="22">
        <f t="shared" si="0"/>
        <v>-5.2356020942408374</v>
      </c>
      <c r="E19" s="19">
        <v>2</v>
      </c>
      <c r="F19" s="19">
        <v>6</v>
      </c>
      <c r="G19" s="22">
        <f t="shared" si="1"/>
        <v>-66.66666666666666</v>
      </c>
      <c r="H19" s="19">
        <v>0</v>
      </c>
      <c r="I19" s="19">
        <v>0</v>
      </c>
      <c r="J19" s="22" t="e">
        <f t="shared" si="2"/>
        <v>#DIV/0!</v>
      </c>
      <c r="K19" s="19">
        <v>4</v>
      </c>
      <c r="L19" s="19">
        <v>5</v>
      </c>
      <c r="M19" s="22">
        <f t="shared" si="3"/>
        <v>-20</v>
      </c>
    </row>
    <row r="20" spans="1:13" s="1" customFormat="1" ht="15" customHeight="1">
      <c r="A20" s="18" t="s">
        <v>17</v>
      </c>
      <c r="B20" s="19">
        <v>342</v>
      </c>
      <c r="C20" s="19">
        <v>344</v>
      </c>
      <c r="D20" s="22">
        <f t="shared" si="0"/>
        <v>-0.5813953488372093</v>
      </c>
      <c r="E20" s="19">
        <v>8</v>
      </c>
      <c r="F20" s="19">
        <v>6</v>
      </c>
      <c r="G20" s="22">
        <f t="shared" si="1"/>
        <v>33.33333333333333</v>
      </c>
      <c r="H20" s="19">
        <v>2</v>
      </c>
      <c r="I20" s="19">
        <v>1</v>
      </c>
      <c r="J20" s="22">
        <f t="shared" si="2"/>
        <v>100</v>
      </c>
      <c r="K20" s="19">
        <v>5</v>
      </c>
      <c r="L20" s="19">
        <v>6</v>
      </c>
      <c r="M20" s="22">
        <f t="shared" si="3"/>
        <v>-16.666666666666664</v>
      </c>
    </row>
    <row r="21" spans="1:13" s="1" customFormat="1" ht="15" customHeight="1">
      <c r="A21" s="18" t="s">
        <v>80</v>
      </c>
      <c r="B21" s="19">
        <v>153</v>
      </c>
      <c r="C21" s="19">
        <v>154</v>
      </c>
      <c r="D21" s="22">
        <f t="shared" si="0"/>
        <v>-0.6493506493506493</v>
      </c>
      <c r="E21" s="19">
        <v>2</v>
      </c>
      <c r="F21" s="19">
        <v>3</v>
      </c>
      <c r="G21" s="22">
        <f t="shared" si="1"/>
        <v>-33.33333333333333</v>
      </c>
      <c r="H21" s="19">
        <v>0</v>
      </c>
      <c r="I21" s="19">
        <v>0</v>
      </c>
      <c r="J21" s="22" t="e">
        <f t="shared" si="2"/>
        <v>#DIV/0!</v>
      </c>
      <c r="K21" s="19">
        <v>1</v>
      </c>
      <c r="L21" s="19">
        <v>2</v>
      </c>
      <c r="M21" s="22">
        <f t="shared" si="3"/>
        <v>-50</v>
      </c>
    </row>
    <row r="22" spans="1:13" s="1" customFormat="1" ht="15" customHeight="1">
      <c r="A22" s="18" t="s">
        <v>18</v>
      </c>
      <c r="B22" s="19">
        <v>220</v>
      </c>
      <c r="C22" s="19">
        <v>232</v>
      </c>
      <c r="D22" s="22">
        <f t="shared" si="0"/>
        <v>-5.172413793103448</v>
      </c>
      <c r="E22" s="19">
        <v>5</v>
      </c>
      <c r="F22" s="19">
        <v>2</v>
      </c>
      <c r="G22" s="22">
        <f t="shared" si="1"/>
        <v>150</v>
      </c>
      <c r="H22" s="19">
        <v>2</v>
      </c>
      <c r="I22" s="19">
        <v>0</v>
      </c>
      <c r="J22" s="22" t="e">
        <f t="shared" si="2"/>
        <v>#DIV/0!</v>
      </c>
      <c r="K22" s="19">
        <v>9</v>
      </c>
      <c r="L22" s="19">
        <v>7</v>
      </c>
      <c r="M22" s="22">
        <f t="shared" si="3"/>
        <v>28.57142857142857</v>
      </c>
    </row>
    <row r="23" spans="1:13" s="1" customFormat="1" ht="15" customHeight="1">
      <c r="A23" s="18" t="s">
        <v>19</v>
      </c>
      <c r="B23" s="19">
        <v>495</v>
      </c>
      <c r="C23" s="19">
        <v>503</v>
      </c>
      <c r="D23" s="22">
        <f t="shared" si="0"/>
        <v>-1.5904572564612325</v>
      </c>
      <c r="E23" s="19">
        <v>6</v>
      </c>
      <c r="F23" s="19">
        <v>11</v>
      </c>
      <c r="G23" s="22">
        <f t="shared" si="1"/>
        <v>-45.45454545454545</v>
      </c>
      <c r="H23" s="19">
        <v>0</v>
      </c>
      <c r="I23" s="19">
        <v>0</v>
      </c>
      <c r="J23" s="22" t="e">
        <f t="shared" si="2"/>
        <v>#DIV/0!</v>
      </c>
      <c r="K23" s="19">
        <v>4</v>
      </c>
      <c r="L23" s="19">
        <v>8</v>
      </c>
      <c r="M23" s="22">
        <f t="shared" si="3"/>
        <v>-50</v>
      </c>
    </row>
    <row r="24" spans="1:13" s="1" customFormat="1" ht="15" customHeight="1">
      <c r="A24" s="18" t="s">
        <v>20</v>
      </c>
      <c r="B24" s="19">
        <v>267</v>
      </c>
      <c r="C24" s="19">
        <v>258</v>
      </c>
      <c r="D24" s="22">
        <f t="shared" si="0"/>
        <v>3.488372093023256</v>
      </c>
      <c r="E24" s="19">
        <v>9</v>
      </c>
      <c r="F24" s="19">
        <v>8</v>
      </c>
      <c r="G24" s="22">
        <f t="shared" si="1"/>
        <v>12.5</v>
      </c>
      <c r="H24" s="19">
        <v>1</v>
      </c>
      <c r="I24" s="19">
        <v>1</v>
      </c>
      <c r="J24" s="22">
        <f t="shared" si="2"/>
        <v>0</v>
      </c>
      <c r="K24" s="19">
        <v>3</v>
      </c>
      <c r="L24" s="19">
        <v>10</v>
      </c>
      <c r="M24" s="22">
        <f t="shared" si="3"/>
        <v>-70</v>
      </c>
    </row>
    <row r="25" spans="1:13" s="1" customFormat="1" ht="15" customHeight="1">
      <c r="A25" s="18" t="s">
        <v>21</v>
      </c>
      <c r="B25" s="19">
        <v>207</v>
      </c>
      <c r="C25" s="19">
        <v>200</v>
      </c>
      <c r="D25" s="22">
        <f t="shared" si="0"/>
        <v>3.5000000000000004</v>
      </c>
      <c r="E25" s="19">
        <v>4</v>
      </c>
      <c r="F25" s="19">
        <v>8</v>
      </c>
      <c r="G25" s="22">
        <f t="shared" si="1"/>
        <v>-50</v>
      </c>
      <c r="H25" s="19">
        <v>0</v>
      </c>
      <c r="I25" s="19">
        <v>0</v>
      </c>
      <c r="J25" s="22" t="e">
        <f t="shared" si="2"/>
        <v>#DIV/0!</v>
      </c>
      <c r="K25" s="19">
        <v>5</v>
      </c>
      <c r="L25" s="19">
        <v>4</v>
      </c>
      <c r="M25" s="22">
        <f t="shared" si="3"/>
        <v>25</v>
      </c>
    </row>
    <row r="26" spans="1:13" s="1" customFormat="1" ht="15" customHeight="1">
      <c r="A26" s="18" t="s">
        <v>22</v>
      </c>
      <c r="B26" s="19">
        <v>170</v>
      </c>
      <c r="C26" s="19">
        <v>182</v>
      </c>
      <c r="D26" s="22">
        <f t="shared" si="0"/>
        <v>-6.593406593406594</v>
      </c>
      <c r="E26" s="19">
        <v>3</v>
      </c>
      <c r="F26" s="19">
        <v>7</v>
      </c>
      <c r="G26" s="22">
        <f t="shared" si="1"/>
        <v>-57.14285714285714</v>
      </c>
      <c r="H26" s="19">
        <v>0</v>
      </c>
      <c r="I26" s="19">
        <v>0</v>
      </c>
      <c r="J26" s="22" t="e">
        <f t="shared" si="2"/>
        <v>#DIV/0!</v>
      </c>
      <c r="K26" s="19">
        <v>3</v>
      </c>
      <c r="L26" s="19">
        <v>2</v>
      </c>
      <c r="M26" s="22">
        <f t="shared" si="3"/>
        <v>50</v>
      </c>
    </row>
    <row r="27" spans="1:13" s="1" customFormat="1" ht="15" customHeight="1">
      <c r="A27" s="18" t="s">
        <v>23</v>
      </c>
      <c r="B27" s="19">
        <v>189</v>
      </c>
      <c r="C27" s="19">
        <v>191</v>
      </c>
      <c r="D27" s="22">
        <f t="shared" si="0"/>
        <v>-1.0471204188481675</v>
      </c>
      <c r="E27" s="19">
        <v>3</v>
      </c>
      <c r="F27" s="19">
        <v>7</v>
      </c>
      <c r="G27" s="22">
        <f t="shared" si="1"/>
        <v>-57.14285714285714</v>
      </c>
      <c r="H27" s="19">
        <v>0</v>
      </c>
      <c r="I27" s="19">
        <v>0</v>
      </c>
      <c r="J27" s="22" t="e">
        <f t="shared" si="2"/>
        <v>#DIV/0!</v>
      </c>
      <c r="K27" s="19">
        <v>5</v>
      </c>
      <c r="L27" s="19">
        <v>3</v>
      </c>
      <c r="M27" s="22">
        <f t="shared" si="3"/>
        <v>66.66666666666666</v>
      </c>
    </row>
    <row r="28" spans="1:13" s="1" customFormat="1" ht="15" customHeight="1">
      <c r="A28" s="18" t="s">
        <v>24</v>
      </c>
      <c r="B28" s="19">
        <v>107</v>
      </c>
      <c r="C28" s="19">
        <v>116</v>
      </c>
      <c r="D28" s="22">
        <f t="shared" si="0"/>
        <v>-7.758620689655173</v>
      </c>
      <c r="E28" s="19">
        <v>9</v>
      </c>
      <c r="F28" s="19">
        <v>4</v>
      </c>
      <c r="G28" s="22">
        <f t="shared" si="1"/>
        <v>125</v>
      </c>
      <c r="H28" s="19">
        <v>0</v>
      </c>
      <c r="I28" s="19">
        <v>0</v>
      </c>
      <c r="J28" s="22" t="e">
        <f t="shared" si="2"/>
        <v>#DIV/0!</v>
      </c>
      <c r="K28" s="19">
        <v>3</v>
      </c>
      <c r="L28" s="19">
        <v>2</v>
      </c>
      <c r="M28" s="22">
        <f t="shared" si="3"/>
        <v>50</v>
      </c>
    </row>
    <row r="29" spans="1:13" s="1" customFormat="1" ht="15" customHeight="1">
      <c r="A29" s="18" t="s">
        <v>25</v>
      </c>
      <c r="B29" s="19">
        <v>94</v>
      </c>
      <c r="C29" s="19">
        <v>94</v>
      </c>
      <c r="D29" s="22">
        <f t="shared" si="0"/>
        <v>0</v>
      </c>
      <c r="E29" s="19">
        <v>4</v>
      </c>
      <c r="F29" s="19">
        <v>3</v>
      </c>
      <c r="G29" s="22">
        <f t="shared" si="1"/>
        <v>33.33333333333333</v>
      </c>
      <c r="H29" s="19">
        <v>0</v>
      </c>
      <c r="I29" s="19">
        <v>0</v>
      </c>
      <c r="J29" s="22" t="e">
        <f t="shared" si="2"/>
        <v>#DIV/0!</v>
      </c>
      <c r="K29" s="19">
        <v>0</v>
      </c>
      <c r="L29" s="19">
        <v>4</v>
      </c>
      <c r="M29" s="22">
        <f t="shared" si="3"/>
        <v>-100</v>
      </c>
    </row>
    <row r="30" spans="1:13" s="1" customFormat="1" ht="15" customHeight="1">
      <c r="A30" s="18" t="s">
        <v>26</v>
      </c>
      <c r="B30" s="19">
        <v>168</v>
      </c>
      <c r="C30" s="19">
        <v>171</v>
      </c>
      <c r="D30" s="22">
        <f t="shared" si="0"/>
        <v>-1.7543859649122806</v>
      </c>
      <c r="E30" s="19">
        <v>3</v>
      </c>
      <c r="F30" s="19">
        <v>17</v>
      </c>
      <c r="G30" s="22">
        <f t="shared" si="1"/>
        <v>-82.35294117647058</v>
      </c>
      <c r="H30" s="19">
        <v>0</v>
      </c>
      <c r="I30" s="19">
        <v>0</v>
      </c>
      <c r="J30" s="22" t="e">
        <f t="shared" si="2"/>
        <v>#DIV/0!</v>
      </c>
      <c r="K30" s="19">
        <v>2</v>
      </c>
      <c r="L30" s="19">
        <v>5</v>
      </c>
      <c r="M30" s="22">
        <f t="shared" si="3"/>
        <v>-60</v>
      </c>
    </row>
    <row r="31" spans="1:13" s="1" customFormat="1" ht="15" customHeight="1">
      <c r="A31" s="18" t="s">
        <v>27</v>
      </c>
      <c r="B31" s="19">
        <v>148</v>
      </c>
      <c r="C31" s="19">
        <v>147</v>
      </c>
      <c r="D31" s="22">
        <f t="shared" si="0"/>
        <v>0.6802721088435374</v>
      </c>
      <c r="E31" s="19">
        <v>7</v>
      </c>
      <c r="F31" s="19">
        <v>4</v>
      </c>
      <c r="G31" s="22">
        <f t="shared" si="1"/>
        <v>75</v>
      </c>
      <c r="H31" s="19">
        <v>0</v>
      </c>
      <c r="I31" s="19">
        <v>1</v>
      </c>
      <c r="J31" s="22">
        <f t="shared" si="2"/>
        <v>-100</v>
      </c>
      <c r="K31" s="19">
        <v>1</v>
      </c>
      <c r="L31" s="19">
        <v>1</v>
      </c>
      <c r="M31" s="22">
        <f t="shared" si="3"/>
        <v>0</v>
      </c>
    </row>
    <row r="32" spans="1:13" s="1" customFormat="1" ht="15" customHeight="1">
      <c r="A32" s="18" t="s">
        <v>28</v>
      </c>
      <c r="B32" s="19">
        <v>63</v>
      </c>
      <c r="C32" s="19">
        <v>58</v>
      </c>
      <c r="D32" s="22">
        <f t="shared" si="0"/>
        <v>8.620689655172415</v>
      </c>
      <c r="E32" s="19">
        <v>3</v>
      </c>
      <c r="F32" s="19">
        <v>0</v>
      </c>
      <c r="G32" s="22" t="e">
        <f t="shared" si="1"/>
        <v>#DIV/0!</v>
      </c>
      <c r="H32" s="19">
        <v>0</v>
      </c>
      <c r="I32" s="19">
        <v>0</v>
      </c>
      <c r="J32" s="22" t="e">
        <f t="shared" si="2"/>
        <v>#DIV/0!</v>
      </c>
      <c r="K32" s="19">
        <v>4</v>
      </c>
      <c r="L32" s="19">
        <v>1</v>
      </c>
      <c r="M32" s="22">
        <f t="shared" si="3"/>
        <v>300</v>
      </c>
    </row>
    <row r="33" spans="1:13" s="1" customFormat="1" ht="15" customHeight="1">
      <c r="A33" s="18" t="s">
        <v>29</v>
      </c>
      <c r="B33" s="19">
        <v>41</v>
      </c>
      <c r="C33" s="19">
        <v>42</v>
      </c>
      <c r="D33" s="22">
        <f t="shared" si="0"/>
        <v>-2.380952380952381</v>
      </c>
      <c r="E33" s="19">
        <v>2</v>
      </c>
      <c r="F33" s="19">
        <v>2</v>
      </c>
      <c r="G33" s="22">
        <f t="shared" si="1"/>
        <v>0</v>
      </c>
      <c r="H33" s="19">
        <v>0</v>
      </c>
      <c r="I33" s="19">
        <v>0</v>
      </c>
      <c r="J33" s="22" t="e">
        <f t="shared" si="2"/>
        <v>#DIV/0!</v>
      </c>
      <c r="K33" s="19">
        <v>0</v>
      </c>
      <c r="L33" s="19">
        <v>0</v>
      </c>
      <c r="M33" s="22" t="e">
        <f t="shared" si="3"/>
        <v>#DIV/0!</v>
      </c>
    </row>
    <row r="34" spans="1:13" s="1" customFormat="1" ht="15" customHeight="1">
      <c r="A34" s="18" t="s">
        <v>30</v>
      </c>
      <c r="B34" s="19">
        <v>106</v>
      </c>
      <c r="C34" s="19">
        <v>85</v>
      </c>
      <c r="D34" s="22">
        <f t="shared" si="0"/>
        <v>24.705882352941178</v>
      </c>
      <c r="E34" s="19">
        <v>3</v>
      </c>
      <c r="F34" s="19">
        <v>1</v>
      </c>
      <c r="G34" s="22">
        <f t="shared" si="1"/>
        <v>200</v>
      </c>
      <c r="H34" s="19">
        <v>1</v>
      </c>
      <c r="I34" s="19">
        <v>0</v>
      </c>
      <c r="J34" s="22" t="e">
        <f t="shared" si="2"/>
        <v>#DIV/0!</v>
      </c>
      <c r="K34" s="19">
        <v>1</v>
      </c>
      <c r="L34" s="19">
        <v>2</v>
      </c>
      <c r="M34" s="22">
        <f t="shared" si="3"/>
        <v>-50</v>
      </c>
    </row>
    <row r="35" spans="1:13" s="1" customFormat="1" ht="15" customHeight="1">
      <c r="A35" s="18" t="s">
        <v>31</v>
      </c>
      <c r="B35" s="19">
        <v>69</v>
      </c>
      <c r="C35" s="19">
        <v>80</v>
      </c>
      <c r="D35" s="22">
        <f t="shared" si="0"/>
        <v>-13.750000000000002</v>
      </c>
      <c r="E35" s="19">
        <v>4</v>
      </c>
      <c r="F35" s="19">
        <v>2</v>
      </c>
      <c r="G35" s="22">
        <f t="shared" si="1"/>
        <v>100</v>
      </c>
      <c r="H35" s="19">
        <v>0</v>
      </c>
      <c r="I35" s="19">
        <v>0</v>
      </c>
      <c r="J35" s="22" t="e">
        <f t="shared" si="2"/>
        <v>#DIV/0!</v>
      </c>
      <c r="K35" s="19">
        <v>2</v>
      </c>
      <c r="L35" s="19">
        <v>1</v>
      </c>
      <c r="M35" s="22">
        <f t="shared" si="3"/>
        <v>100</v>
      </c>
    </row>
    <row r="36" spans="1:13" s="1" customFormat="1" ht="15" customHeight="1">
      <c r="A36" s="18" t="s">
        <v>32</v>
      </c>
      <c r="B36" s="19">
        <v>39</v>
      </c>
      <c r="C36" s="19">
        <v>42</v>
      </c>
      <c r="D36" s="22">
        <f t="shared" si="0"/>
        <v>-7.142857142857142</v>
      </c>
      <c r="E36" s="19">
        <v>1</v>
      </c>
      <c r="F36" s="19">
        <v>1</v>
      </c>
      <c r="G36" s="22">
        <f t="shared" si="1"/>
        <v>0</v>
      </c>
      <c r="H36" s="19">
        <v>0</v>
      </c>
      <c r="I36" s="19">
        <v>0</v>
      </c>
      <c r="J36" s="22" t="e">
        <f t="shared" si="2"/>
        <v>#DIV/0!</v>
      </c>
      <c r="K36" s="19">
        <v>1</v>
      </c>
      <c r="L36" s="19">
        <v>0</v>
      </c>
      <c r="M36" s="22" t="e">
        <f t="shared" si="3"/>
        <v>#DIV/0!</v>
      </c>
    </row>
    <row r="37" spans="1:13" s="1" customFormat="1" ht="15" customHeight="1">
      <c r="A37" s="18" t="s">
        <v>33</v>
      </c>
      <c r="B37" s="19">
        <v>47</v>
      </c>
      <c r="C37" s="19">
        <v>43</v>
      </c>
      <c r="D37" s="22">
        <f t="shared" si="0"/>
        <v>9.30232558139535</v>
      </c>
      <c r="E37" s="19">
        <v>4</v>
      </c>
      <c r="F37" s="19">
        <v>1</v>
      </c>
      <c r="G37" s="22">
        <f t="shared" si="1"/>
        <v>300</v>
      </c>
      <c r="H37" s="19">
        <v>0</v>
      </c>
      <c r="I37" s="19">
        <v>0</v>
      </c>
      <c r="J37" s="22" t="e">
        <f t="shared" si="2"/>
        <v>#DIV/0!</v>
      </c>
      <c r="K37" s="19">
        <v>3</v>
      </c>
      <c r="L37" s="19">
        <v>2</v>
      </c>
      <c r="M37" s="22">
        <f t="shared" si="3"/>
        <v>50</v>
      </c>
    </row>
    <row r="38" spans="1:13" s="1" customFormat="1" ht="15" customHeight="1">
      <c r="A38" s="18" t="s">
        <v>34</v>
      </c>
      <c r="B38" s="19">
        <v>61</v>
      </c>
      <c r="C38" s="19">
        <v>64</v>
      </c>
      <c r="D38" s="22">
        <f t="shared" si="0"/>
        <v>-4.6875</v>
      </c>
      <c r="E38" s="19">
        <v>3</v>
      </c>
      <c r="F38" s="19">
        <v>5</v>
      </c>
      <c r="G38" s="22">
        <f t="shared" si="1"/>
        <v>-40</v>
      </c>
      <c r="H38" s="19">
        <v>0</v>
      </c>
      <c r="I38" s="19">
        <v>2</v>
      </c>
      <c r="J38" s="22">
        <f t="shared" si="2"/>
        <v>-100</v>
      </c>
      <c r="K38" s="19">
        <v>2</v>
      </c>
      <c r="L38" s="19">
        <v>1</v>
      </c>
      <c r="M38" s="22">
        <f t="shared" si="3"/>
        <v>100</v>
      </c>
    </row>
    <row r="39" spans="1:13" s="1" customFormat="1" ht="15" customHeight="1">
      <c r="A39" s="18" t="s">
        <v>35</v>
      </c>
      <c r="B39" s="19">
        <v>116</v>
      </c>
      <c r="C39" s="19">
        <v>110</v>
      </c>
      <c r="D39" s="22">
        <f t="shared" si="0"/>
        <v>5.454545454545454</v>
      </c>
      <c r="E39" s="19">
        <v>3</v>
      </c>
      <c r="F39" s="19">
        <v>2</v>
      </c>
      <c r="G39" s="22">
        <f t="shared" si="1"/>
        <v>50</v>
      </c>
      <c r="H39" s="19">
        <v>1</v>
      </c>
      <c r="I39" s="19">
        <v>0</v>
      </c>
      <c r="J39" s="22" t="e">
        <f t="shared" si="2"/>
        <v>#DIV/0!</v>
      </c>
      <c r="K39" s="19">
        <v>2</v>
      </c>
      <c r="L39" s="19">
        <v>1</v>
      </c>
      <c r="M39" s="22">
        <f t="shared" si="3"/>
        <v>100</v>
      </c>
    </row>
    <row r="40" spans="1:13" s="1" customFormat="1" ht="15" customHeight="1">
      <c r="A40" s="18" t="s">
        <v>36</v>
      </c>
      <c r="B40" s="19">
        <v>96</v>
      </c>
      <c r="C40" s="19">
        <v>96</v>
      </c>
      <c r="D40" s="22">
        <f t="shared" si="0"/>
        <v>0</v>
      </c>
      <c r="E40" s="19">
        <v>5</v>
      </c>
      <c r="F40" s="19">
        <v>2</v>
      </c>
      <c r="G40" s="22">
        <f t="shared" si="1"/>
        <v>150</v>
      </c>
      <c r="H40" s="19">
        <v>0</v>
      </c>
      <c r="I40" s="19">
        <v>1</v>
      </c>
      <c r="J40" s="22">
        <f t="shared" si="2"/>
        <v>-100</v>
      </c>
      <c r="K40" s="19">
        <v>0</v>
      </c>
      <c r="L40" s="19">
        <v>0</v>
      </c>
      <c r="M40" s="22" t="e">
        <f t="shared" si="3"/>
        <v>#DIV/0!</v>
      </c>
    </row>
    <row r="41" spans="1:13" s="1" customFormat="1" ht="15" customHeight="1">
      <c r="A41" s="18" t="s">
        <v>37</v>
      </c>
      <c r="B41" s="19">
        <v>52</v>
      </c>
      <c r="C41" s="19">
        <v>58</v>
      </c>
      <c r="D41" s="22">
        <f t="shared" si="0"/>
        <v>-10.344827586206897</v>
      </c>
      <c r="E41" s="19">
        <v>1</v>
      </c>
      <c r="F41" s="19">
        <v>3</v>
      </c>
      <c r="G41" s="22">
        <f t="shared" si="1"/>
        <v>-66.66666666666666</v>
      </c>
      <c r="H41" s="19">
        <v>0</v>
      </c>
      <c r="I41" s="19">
        <v>0</v>
      </c>
      <c r="J41" s="22" t="e">
        <f t="shared" si="2"/>
        <v>#DIV/0!</v>
      </c>
      <c r="K41" s="19">
        <v>1</v>
      </c>
      <c r="L41" s="19">
        <v>0</v>
      </c>
      <c r="M41" s="22" t="e">
        <f t="shared" si="3"/>
        <v>#DIV/0!</v>
      </c>
    </row>
    <row r="42" spans="1:13" s="1" customFormat="1" ht="15" customHeight="1">
      <c r="A42" s="18" t="s">
        <v>38</v>
      </c>
      <c r="B42" s="19">
        <v>36</v>
      </c>
      <c r="C42" s="19">
        <v>39</v>
      </c>
      <c r="D42" s="22">
        <f t="shared" si="0"/>
        <v>-7.6923076923076925</v>
      </c>
      <c r="E42" s="19">
        <v>2</v>
      </c>
      <c r="F42" s="19">
        <v>0</v>
      </c>
      <c r="G42" s="22" t="e">
        <f t="shared" si="1"/>
        <v>#DIV/0!</v>
      </c>
      <c r="H42" s="19">
        <v>0</v>
      </c>
      <c r="I42" s="19">
        <v>0</v>
      </c>
      <c r="J42" s="22" t="e">
        <f t="shared" si="2"/>
        <v>#DIV/0!</v>
      </c>
      <c r="K42" s="19">
        <v>0</v>
      </c>
      <c r="L42" s="19">
        <v>0</v>
      </c>
      <c r="M42" s="22" t="e">
        <f t="shared" si="3"/>
        <v>#DIV/0!</v>
      </c>
    </row>
    <row r="43" spans="1:13" ht="15" customHeight="1">
      <c r="A43" s="18" t="s">
        <v>39</v>
      </c>
      <c r="B43" s="19">
        <v>89</v>
      </c>
      <c r="C43" s="19">
        <v>93</v>
      </c>
      <c r="D43" s="22">
        <f t="shared" si="0"/>
        <v>-4.301075268817205</v>
      </c>
      <c r="E43" s="19">
        <v>6</v>
      </c>
      <c r="F43" s="19">
        <v>3</v>
      </c>
      <c r="G43" s="22">
        <f t="shared" si="1"/>
        <v>100</v>
      </c>
      <c r="H43" s="19">
        <v>0</v>
      </c>
      <c r="I43" s="19">
        <v>1</v>
      </c>
      <c r="J43" s="22">
        <f t="shared" si="2"/>
        <v>-100</v>
      </c>
      <c r="K43" s="19">
        <v>3</v>
      </c>
      <c r="L43" s="19">
        <v>7</v>
      </c>
      <c r="M43" s="22">
        <f t="shared" si="3"/>
        <v>-57.14285714285714</v>
      </c>
    </row>
    <row r="44" spans="1:13" ht="15" customHeight="1">
      <c r="A44" s="18" t="s">
        <v>40</v>
      </c>
      <c r="B44" s="19">
        <v>97</v>
      </c>
      <c r="C44" s="19">
        <v>96</v>
      </c>
      <c r="D44" s="22">
        <f t="shared" si="0"/>
        <v>1.0416666666666665</v>
      </c>
      <c r="E44" s="19">
        <v>2</v>
      </c>
      <c r="F44" s="19">
        <v>3</v>
      </c>
      <c r="G44" s="22">
        <f t="shared" si="1"/>
        <v>-33.33333333333333</v>
      </c>
      <c r="H44" s="19">
        <v>0</v>
      </c>
      <c r="I44" s="19">
        <v>0</v>
      </c>
      <c r="J44" s="22" t="e">
        <f t="shared" si="2"/>
        <v>#DIV/0!</v>
      </c>
      <c r="K44" s="19">
        <v>1</v>
      </c>
      <c r="L44" s="19">
        <v>0</v>
      </c>
      <c r="M44" s="22" t="e">
        <f t="shared" si="3"/>
        <v>#DIV/0!</v>
      </c>
    </row>
    <row r="45" spans="1:13" ht="15" customHeight="1">
      <c r="A45" s="18" t="s">
        <v>41</v>
      </c>
      <c r="B45" s="19">
        <v>58</v>
      </c>
      <c r="C45" s="19">
        <v>63</v>
      </c>
      <c r="D45" s="22">
        <f t="shared" si="0"/>
        <v>-7.936507936507936</v>
      </c>
      <c r="E45" s="19">
        <v>3</v>
      </c>
      <c r="F45" s="19">
        <v>3</v>
      </c>
      <c r="G45" s="22">
        <f t="shared" si="1"/>
        <v>0</v>
      </c>
      <c r="H45" s="19">
        <v>0</v>
      </c>
      <c r="I45" s="19">
        <v>0</v>
      </c>
      <c r="J45" s="22" t="e">
        <f t="shared" si="2"/>
        <v>#DIV/0!</v>
      </c>
      <c r="K45" s="19">
        <v>0</v>
      </c>
      <c r="L45" s="19">
        <v>2</v>
      </c>
      <c r="M45" s="22">
        <f t="shared" si="3"/>
        <v>-100</v>
      </c>
    </row>
    <row r="46" spans="1:13" ht="15" customHeight="1">
      <c r="A46" s="18" t="s">
        <v>42</v>
      </c>
      <c r="B46" s="19">
        <v>56</v>
      </c>
      <c r="C46" s="19">
        <v>54</v>
      </c>
      <c r="D46" s="22">
        <f t="shared" si="0"/>
        <v>3.7037037037037033</v>
      </c>
      <c r="E46" s="19">
        <v>5</v>
      </c>
      <c r="F46" s="19">
        <v>3</v>
      </c>
      <c r="G46" s="22">
        <f t="shared" si="1"/>
        <v>66.66666666666666</v>
      </c>
      <c r="H46" s="19">
        <v>0</v>
      </c>
      <c r="I46" s="19">
        <v>0</v>
      </c>
      <c r="J46" s="22" t="e">
        <f t="shared" si="2"/>
        <v>#DIV/0!</v>
      </c>
      <c r="K46" s="19">
        <v>0</v>
      </c>
      <c r="L46" s="19">
        <v>0</v>
      </c>
      <c r="M46" s="22" t="e">
        <f t="shared" si="3"/>
        <v>#DIV/0!</v>
      </c>
    </row>
    <row r="47" spans="1:13" ht="15" customHeight="1">
      <c r="A47" s="18" t="s">
        <v>43</v>
      </c>
      <c r="B47" s="19">
        <v>55</v>
      </c>
      <c r="C47" s="19">
        <v>61</v>
      </c>
      <c r="D47" s="22">
        <f t="shared" si="0"/>
        <v>-9.836065573770492</v>
      </c>
      <c r="E47" s="19">
        <v>0</v>
      </c>
      <c r="F47" s="19">
        <v>2</v>
      </c>
      <c r="G47" s="22">
        <f t="shared" si="1"/>
        <v>-100</v>
      </c>
      <c r="H47" s="19">
        <v>0</v>
      </c>
      <c r="I47" s="19">
        <v>0</v>
      </c>
      <c r="J47" s="22" t="e">
        <f t="shared" si="2"/>
        <v>#DIV/0!</v>
      </c>
      <c r="K47" s="19">
        <v>1</v>
      </c>
      <c r="L47" s="19">
        <v>2</v>
      </c>
      <c r="M47" s="22">
        <f t="shared" si="3"/>
        <v>-50</v>
      </c>
    </row>
    <row r="48" spans="1:13" ht="15" customHeight="1">
      <c r="A48" s="18" t="s">
        <v>44</v>
      </c>
      <c r="B48" s="19">
        <v>302</v>
      </c>
      <c r="C48" s="19">
        <v>301</v>
      </c>
      <c r="D48" s="22">
        <f t="shared" si="0"/>
        <v>0.33222591362126247</v>
      </c>
      <c r="E48" s="19">
        <v>6</v>
      </c>
      <c r="F48" s="19">
        <v>5</v>
      </c>
      <c r="G48" s="22">
        <f t="shared" si="1"/>
        <v>20</v>
      </c>
      <c r="H48" s="19">
        <v>0</v>
      </c>
      <c r="I48" s="19">
        <v>0</v>
      </c>
      <c r="J48" s="22" t="e">
        <f t="shared" si="2"/>
        <v>#DIV/0!</v>
      </c>
      <c r="K48" s="19">
        <v>4</v>
      </c>
      <c r="L48" s="19">
        <v>7</v>
      </c>
      <c r="M48" s="22">
        <f t="shared" si="3"/>
        <v>-42.857142857142854</v>
      </c>
    </row>
    <row r="49" spans="1:13" ht="15" customHeight="1">
      <c r="A49" s="18" t="s">
        <v>45</v>
      </c>
      <c r="B49" s="19">
        <v>61</v>
      </c>
      <c r="C49" s="19">
        <v>73</v>
      </c>
      <c r="D49" s="22">
        <f t="shared" si="0"/>
        <v>-16.43835616438356</v>
      </c>
      <c r="E49" s="19">
        <v>2</v>
      </c>
      <c r="F49" s="19">
        <v>2</v>
      </c>
      <c r="G49" s="22">
        <f t="shared" si="1"/>
        <v>0</v>
      </c>
      <c r="H49" s="19">
        <v>0</v>
      </c>
      <c r="I49" s="19">
        <v>0</v>
      </c>
      <c r="J49" s="22" t="e">
        <f t="shared" si="2"/>
        <v>#DIV/0!</v>
      </c>
      <c r="K49" s="19">
        <v>0</v>
      </c>
      <c r="L49" s="19">
        <v>2</v>
      </c>
      <c r="M49" s="22">
        <f t="shared" si="3"/>
        <v>-100</v>
      </c>
    </row>
    <row r="50" spans="1:13" ht="15" customHeight="1">
      <c r="A50" s="18" t="s">
        <v>46</v>
      </c>
      <c r="B50" s="19">
        <v>67</v>
      </c>
      <c r="C50" s="19">
        <v>71</v>
      </c>
      <c r="D50" s="22">
        <f t="shared" si="0"/>
        <v>-5.633802816901409</v>
      </c>
      <c r="E50" s="19">
        <v>1</v>
      </c>
      <c r="F50" s="19">
        <v>3</v>
      </c>
      <c r="G50" s="22">
        <f t="shared" si="1"/>
        <v>-66.66666666666666</v>
      </c>
      <c r="H50" s="19">
        <v>0</v>
      </c>
      <c r="I50" s="19">
        <v>0</v>
      </c>
      <c r="J50" s="22" t="e">
        <f t="shared" si="2"/>
        <v>#DIV/0!</v>
      </c>
      <c r="K50" s="19">
        <v>2</v>
      </c>
      <c r="L50" s="19">
        <v>3</v>
      </c>
      <c r="M50" s="22">
        <f t="shared" si="3"/>
        <v>-33.33333333333333</v>
      </c>
    </row>
    <row r="51" spans="1:13" ht="15" customHeight="1">
      <c r="A51" s="18" t="s">
        <v>47</v>
      </c>
      <c r="B51" s="19">
        <v>57</v>
      </c>
      <c r="C51" s="19">
        <v>43</v>
      </c>
      <c r="D51" s="22">
        <f t="shared" si="0"/>
        <v>32.55813953488372</v>
      </c>
      <c r="E51" s="19">
        <v>5</v>
      </c>
      <c r="F51" s="19">
        <v>2</v>
      </c>
      <c r="G51" s="22">
        <f t="shared" si="1"/>
        <v>150</v>
      </c>
      <c r="H51" s="19">
        <v>0</v>
      </c>
      <c r="I51" s="19">
        <v>0</v>
      </c>
      <c r="J51" s="22" t="e">
        <f t="shared" si="2"/>
        <v>#DIV/0!</v>
      </c>
      <c r="K51" s="19">
        <v>2</v>
      </c>
      <c r="L51" s="19">
        <v>0</v>
      </c>
      <c r="M51" s="22" t="e">
        <f t="shared" si="3"/>
        <v>#DIV/0!</v>
      </c>
    </row>
    <row r="52" spans="1:13" ht="15" customHeight="1">
      <c r="A52" s="18" t="s">
        <v>48</v>
      </c>
      <c r="B52" s="19">
        <v>162</v>
      </c>
      <c r="C52" s="19">
        <v>170</v>
      </c>
      <c r="D52" s="22">
        <f t="shared" si="0"/>
        <v>-4.705882352941177</v>
      </c>
      <c r="E52" s="19">
        <v>5</v>
      </c>
      <c r="F52" s="19">
        <v>3</v>
      </c>
      <c r="G52" s="22">
        <f t="shared" si="1"/>
        <v>66.66666666666666</v>
      </c>
      <c r="H52" s="19">
        <v>0</v>
      </c>
      <c r="I52" s="19">
        <v>0</v>
      </c>
      <c r="J52" s="22" t="e">
        <f t="shared" si="2"/>
        <v>#DIV/0!</v>
      </c>
      <c r="K52" s="19">
        <v>5</v>
      </c>
      <c r="L52" s="19">
        <v>4</v>
      </c>
      <c r="M52" s="22">
        <f t="shared" si="3"/>
        <v>25</v>
      </c>
    </row>
    <row r="53" spans="1:13" ht="15" customHeight="1">
      <c r="A53" s="18" t="s">
        <v>49</v>
      </c>
      <c r="B53" s="19">
        <v>56</v>
      </c>
      <c r="C53" s="19">
        <v>55</v>
      </c>
      <c r="D53" s="22">
        <f t="shared" si="0"/>
        <v>1.8181818181818181</v>
      </c>
      <c r="E53" s="19">
        <v>1</v>
      </c>
      <c r="F53" s="19">
        <v>0</v>
      </c>
      <c r="G53" s="22" t="e">
        <f t="shared" si="1"/>
        <v>#DIV/0!</v>
      </c>
      <c r="H53" s="19">
        <v>0</v>
      </c>
      <c r="I53" s="19">
        <v>0</v>
      </c>
      <c r="J53" s="22" t="e">
        <f t="shared" si="2"/>
        <v>#DIV/0!</v>
      </c>
      <c r="K53" s="19">
        <v>0</v>
      </c>
      <c r="L53" s="19">
        <v>1</v>
      </c>
      <c r="M53" s="22">
        <f t="shared" si="3"/>
        <v>-100</v>
      </c>
    </row>
    <row r="54" spans="1:13" ht="15" customHeight="1">
      <c r="A54" s="18" t="s">
        <v>50</v>
      </c>
      <c r="B54" s="19">
        <v>148</v>
      </c>
      <c r="C54" s="19">
        <v>117</v>
      </c>
      <c r="D54" s="22">
        <f t="shared" si="0"/>
        <v>26.495726495726498</v>
      </c>
      <c r="E54" s="19">
        <v>3</v>
      </c>
      <c r="F54" s="19">
        <v>2</v>
      </c>
      <c r="G54" s="22">
        <f t="shared" si="1"/>
        <v>50</v>
      </c>
      <c r="H54" s="19">
        <v>0</v>
      </c>
      <c r="I54" s="19">
        <v>0</v>
      </c>
      <c r="J54" s="22" t="e">
        <f t="shared" si="2"/>
        <v>#DIV/0!</v>
      </c>
      <c r="K54" s="19">
        <v>2</v>
      </c>
      <c r="L54" s="19">
        <v>3</v>
      </c>
      <c r="M54" s="22">
        <f t="shared" si="3"/>
        <v>-33.33333333333333</v>
      </c>
    </row>
    <row r="55" spans="1:13" ht="15" customHeight="1">
      <c r="A55" s="18" t="s">
        <v>51</v>
      </c>
      <c r="B55" s="19">
        <v>118</v>
      </c>
      <c r="C55" s="19">
        <v>100</v>
      </c>
      <c r="D55" s="22">
        <f t="shared" si="0"/>
        <v>18</v>
      </c>
      <c r="E55" s="19">
        <v>3</v>
      </c>
      <c r="F55" s="19">
        <v>5</v>
      </c>
      <c r="G55" s="22">
        <f t="shared" si="1"/>
        <v>-40</v>
      </c>
      <c r="H55" s="19">
        <v>0</v>
      </c>
      <c r="I55" s="19">
        <v>0</v>
      </c>
      <c r="J55" s="22" t="e">
        <f t="shared" si="2"/>
        <v>#DIV/0!</v>
      </c>
      <c r="K55" s="19">
        <v>5</v>
      </c>
      <c r="L55" s="19">
        <v>7</v>
      </c>
      <c r="M55" s="22">
        <f t="shared" si="3"/>
        <v>-28.57142857142857</v>
      </c>
    </row>
    <row r="56" spans="1:13" ht="15" customHeight="1">
      <c r="A56" s="18" t="s">
        <v>52</v>
      </c>
      <c r="B56" s="19">
        <v>142</v>
      </c>
      <c r="C56" s="19">
        <v>147</v>
      </c>
      <c r="D56" s="22">
        <f t="shared" si="0"/>
        <v>-3.4013605442176873</v>
      </c>
      <c r="E56" s="19">
        <v>3</v>
      </c>
      <c r="F56" s="19">
        <v>1</v>
      </c>
      <c r="G56" s="22">
        <f t="shared" si="1"/>
        <v>200</v>
      </c>
      <c r="H56" s="19">
        <v>0</v>
      </c>
      <c r="I56" s="19">
        <v>0</v>
      </c>
      <c r="J56" s="22" t="e">
        <f t="shared" si="2"/>
        <v>#DIV/0!</v>
      </c>
      <c r="K56" s="19">
        <v>1</v>
      </c>
      <c r="L56" s="19">
        <v>1</v>
      </c>
      <c r="M56" s="22">
        <f t="shared" si="3"/>
        <v>0</v>
      </c>
    </row>
    <row r="57" spans="1:13" ht="15" customHeight="1">
      <c r="A57" s="18" t="s">
        <v>53</v>
      </c>
      <c r="B57" s="19">
        <v>73</v>
      </c>
      <c r="C57" s="19">
        <v>72</v>
      </c>
      <c r="D57" s="22">
        <f t="shared" si="0"/>
        <v>1.3888888888888888</v>
      </c>
      <c r="E57" s="19">
        <v>5</v>
      </c>
      <c r="F57" s="19">
        <v>1</v>
      </c>
      <c r="G57" s="22">
        <f t="shared" si="1"/>
        <v>400</v>
      </c>
      <c r="H57" s="19">
        <v>0</v>
      </c>
      <c r="I57" s="19">
        <v>1</v>
      </c>
      <c r="J57" s="22">
        <f t="shared" si="2"/>
        <v>-100</v>
      </c>
      <c r="K57" s="19">
        <v>1</v>
      </c>
      <c r="L57" s="19">
        <v>0</v>
      </c>
      <c r="M57" s="22" t="e">
        <f t="shared" si="3"/>
        <v>#DIV/0!</v>
      </c>
    </row>
    <row r="58" spans="1:13" ht="15" customHeight="1">
      <c r="A58" s="18" t="s">
        <v>54</v>
      </c>
      <c r="B58" s="19">
        <v>43</v>
      </c>
      <c r="C58" s="19">
        <v>42</v>
      </c>
      <c r="D58" s="22">
        <f t="shared" si="0"/>
        <v>2.380952380952381</v>
      </c>
      <c r="E58" s="19">
        <v>3</v>
      </c>
      <c r="F58" s="19">
        <v>3</v>
      </c>
      <c r="G58" s="22">
        <f t="shared" si="1"/>
        <v>0</v>
      </c>
      <c r="H58" s="19">
        <v>0</v>
      </c>
      <c r="I58" s="19">
        <v>0</v>
      </c>
      <c r="J58" s="22" t="e">
        <f t="shared" si="2"/>
        <v>#DIV/0!</v>
      </c>
      <c r="K58" s="19">
        <v>1</v>
      </c>
      <c r="L58" s="19">
        <v>3</v>
      </c>
      <c r="M58" s="22">
        <f t="shared" si="3"/>
        <v>-66.66666666666666</v>
      </c>
    </row>
    <row r="59" spans="1:13" ht="15" customHeight="1">
      <c r="A59" s="18" t="s">
        <v>55</v>
      </c>
      <c r="B59" s="19">
        <v>82</v>
      </c>
      <c r="C59" s="19">
        <v>63</v>
      </c>
      <c r="D59" s="22">
        <f t="shared" si="0"/>
        <v>30.158730158730158</v>
      </c>
      <c r="E59" s="19">
        <v>6</v>
      </c>
      <c r="F59" s="19">
        <v>3</v>
      </c>
      <c r="G59" s="22">
        <f t="shared" si="1"/>
        <v>100</v>
      </c>
      <c r="H59" s="19">
        <v>0</v>
      </c>
      <c r="I59" s="19">
        <v>0</v>
      </c>
      <c r="J59" s="22" t="e">
        <f t="shared" si="2"/>
        <v>#DIV/0!</v>
      </c>
      <c r="K59" s="19">
        <v>0</v>
      </c>
      <c r="L59" s="19">
        <v>2</v>
      </c>
      <c r="M59" s="22">
        <f t="shared" si="3"/>
        <v>-100</v>
      </c>
    </row>
    <row r="60" spans="1:13" ht="15" customHeight="1">
      <c r="A60" s="18" t="s">
        <v>56</v>
      </c>
      <c r="B60" s="19">
        <v>71</v>
      </c>
      <c r="C60" s="19">
        <v>73</v>
      </c>
      <c r="D60" s="22">
        <f t="shared" si="0"/>
        <v>-2.73972602739726</v>
      </c>
      <c r="E60" s="19">
        <v>2</v>
      </c>
      <c r="F60" s="19">
        <v>0</v>
      </c>
      <c r="G60" s="22" t="e">
        <f t="shared" si="1"/>
        <v>#DIV/0!</v>
      </c>
      <c r="H60" s="19">
        <v>0</v>
      </c>
      <c r="I60" s="19">
        <v>0</v>
      </c>
      <c r="J60" s="22" t="e">
        <f t="shared" si="2"/>
        <v>#DIV/0!</v>
      </c>
      <c r="K60" s="19">
        <v>1</v>
      </c>
      <c r="L60" s="19">
        <v>2</v>
      </c>
      <c r="M60" s="22">
        <f t="shared" si="3"/>
        <v>-50</v>
      </c>
    </row>
    <row r="61" spans="1:13" ht="15" customHeight="1">
      <c r="A61" s="18" t="s">
        <v>57</v>
      </c>
      <c r="B61" s="19">
        <v>63</v>
      </c>
      <c r="C61" s="19">
        <v>62</v>
      </c>
      <c r="D61" s="22">
        <f t="shared" si="0"/>
        <v>1.6129032258064515</v>
      </c>
      <c r="E61" s="19">
        <v>1</v>
      </c>
      <c r="F61" s="19">
        <v>2</v>
      </c>
      <c r="G61" s="22">
        <f t="shared" si="1"/>
        <v>-50</v>
      </c>
      <c r="H61" s="19">
        <v>0</v>
      </c>
      <c r="I61" s="19">
        <v>0</v>
      </c>
      <c r="J61" s="22" t="e">
        <f t="shared" si="2"/>
        <v>#DIV/0!</v>
      </c>
      <c r="K61" s="19">
        <v>2</v>
      </c>
      <c r="L61" s="19">
        <v>0</v>
      </c>
      <c r="M61" s="22" t="e">
        <f t="shared" si="3"/>
        <v>#DIV/0!</v>
      </c>
    </row>
    <row r="62" spans="1:13" ht="15" customHeight="1">
      <c r="A62" s="18" t="s">
        <v>58</v>
      </c>
      <c r="B62" s="19">
        <v>75</v>
      </c>
      <c r="C62" s="19">
        <v>59</v>
      </c>
      <c r="D62" s="22">
        <f t="shared" si="0"/>
        <v>27.11864406779661</v>
      </c>
      <c r="E62" s="19">
        <v>1</v>
      </c>
      <c r="F62" s="19">
        <v>0</v>
      </c>
      <c r="G62" s="22" t="e">
        <f t="shared" si="1"/>
        <v>#DIV/0!</v>
      </c>
      <c r="H62" s="19">
        <v>0</v>
      </c>
      <c r="I62" s="19">
        <v>0</v>
      </c>
      <c r="J62" s="22" t="e">
        <f t="shared" si="2"/>
        <v>#DIV/0!</v>
      </c>
      <c r="K62" s="19">
        <v>1</v>
      </c>
      <c r="L62" s="19">
        <v>4</v>
      </c>
      <c r="M62" s="22">
        <f t="shared" si="3"/>
        <v>-75</v>
      </c>
    </row>
    <row r="63" spans="1:13" ht="15" customHeight="1">
      <c r="A63" s="18" t="s">
        <v>59</v>
      </c>
      <c r="B63" s="19">
        <v>283</v>
      </c>
      <c r="C63" s="19">
        <v>258</v>
      </c>
      <c r="D63" s="22">
        <f t="shared" si="0"/>
        <v>9.689922480620156</v>
      </c>
      <c r="E63" s="19">
        <v>3</v>
      </c>
      <c r="F63" s="19">
        <v>3</v>
      </c>
      <c r="G63" s="22">
        <f t="shared" si="1"/>
        <v>0</v>
      </c>
      <c r="H63" s="19">
        <v>0</v>
      </c>
      <c r="I63" s="19">
        <v>0</v>
      </c>
      <c r="J63" s="22" t="e">
        <f t="shared" si="2"/>
        <v>#DIV/0!</v>
      </c>
      <c r="K63" s="19">
        <v>3</v>
      </c>
      <c r="L63" s="19">
        <v>8</v>
      </c>
      <c r="M63" s="22">
        <f t="shared" si="3"/>
        <v>-62.5</v>
      </c>
    </row>
    <row r="64" spans="1:13" ht="15" customHeight="1">
      <c r="A64" s="18" t="s">
        <v>60</v>
      </c>
      <c r="B64" s="19">
        <v>40</v>
      </c>
      <c r="C64" s="19">
        <v>42</v>
      </c>
      <c r="D64" s="22">
        <f t="shared" si="0"/>
        <v>-4.761904761904762</v>
      </c>
      <c r="E64" s="19">
        <v>1</v>
      </c>
      <c r="F64" s="19">
        <v>4</v>
      </c>
      <c r="G64" s="22">
        <f t="shared" si="1"/>
        <v>-75</v>
      </c>
      <c r="H64" s="19">
        <v>0</v>
      </c>
      <c r="I64" s="19">
        <v>0</v>
      </c>
      <c r="J64" s="22" t="e">
        <f t="shared" si="2"/>
        <v>#DIV/0!</v>
      </c>
      <c r="K64" s="19">
        <v>1</v>
      </c>
      <c r="L64" s="19">
        <v>0</v>
      </c>
      <c r="M64" s="22" t="e">
        <f t="shared" si="3"/>
        <v>#DIV/0!</v>
      </c>
    </row>
    <row r="65" spans="1:13" ht="15" customHeight="1">
      <c r="A65" s="18" t="s">
        <v>61</v>
      </c>
      <c r="B65" s="19">
        <v>497</v>
      </c>
      <c r="C65" s="19">
        <v>495</v>
      </c>
      <c r="D65" s="22">
        <f t="shared" si="0"/>
        <v>0.40404040404040403</v>
      </c>
      <c r="E65" s="19">
        <v>7</v>
      </c>
      <c r="F65" s="19">
        <v>18</v>
      </c>
      <c r="G65" s="22">
        <f t="shared" si="1"/>
        <v>-61.111111111111114</v>
      </c>
      <c r="H65" s="19">
        <v>0</v>
      </c>
      <c r="I65" s="19">
        <v>3</v>
      </c>
      <c r="J65" s="22">
        <f t="shared" si="2"/>
        <v>-100</v>
      </c>
      <c r="K65" s="19">
        <v>20</v>
      </c>
      <c r="L65" s="19">
        <v>17</v>
      </c>
      <c r="M65" s="22">
        <f t="shared" si="3"/>
        <v>17.647058823529413</v>
      </c>
    </row>
    <row r="66" spans="1:13" ht="15" customHeight="1">
      <c r="A66" s="18" t="s">
        <v>62</v>
      </c>
      <c r="B66" s="19">
        <v>62</v>
      </c>
      <c r="C66" s="19">
        <v>64</v>
      </c>
      <c r="D66" s="22">
        <f t="shared" si="0"/>
        <v>-3.125</v>
      </c>
      <c r="E66" s="19">
        <v>0</v>
      </c>
      <c r="F66" s="19">
        <v>6</v>
      </c>
      <c r="G66" s="22">
        <f t="shared" si="1"/>
        <v>-100</v>
      </c>
      <c r="H66" s="19">
        <v>0</v>
      </c>
      <c r="I66" s="19">
        <v>2</v>
      </c>
      <c r="J66" s="22">
        <f t="shared" si="2"/>
        <v>-100</v>
      </c>
      <c r="K66" s="19">
        <v>1</v>
      </c>
      <c r="L66" s="19">
        <v>1</v>
      </c>
      <c r="M66" s="22">
        <f t="shared" si="3"/>
        <v>0</v>
      </c>
    </row>
    <row r="67" spans="1:13" ht="15" customHeight="1">
      <c r="A67" s="18" t="s">
        <v>63</v>
      </c>
      <c r="B67" s="19">
        <v>154</v>
      </c>
      <c r="C67" s="19">
        <v>159</v>
      </c>
      <c r="D67" s="22">
        <f t="shared" si="0"/>
        <v>-3.1446540880503147</v>
      </c>
      <c r="E67" s="19">
        <v>4</v>
      </c>
      <c r="F67" s="19">
        <v>2</v>
      </c>
      <c r="G67" s="22">
        <f t="shared" si="1"/>
        <v>100</v>
      </c>
      <c r="H67" s="19">
        <v>1</v>
      </c>
      <c r="I67" s="19">
        <v>0</v>
      </c>
      <c r="J67" s="22" t="e">
        <f t="shared" si="2"/>
        <v>#DIV/0!</v>
      </c>
      <c r="K67" s="19">
        <v>3</v>
      </c>
      <c r="L67" s="19">
        <v>1</v>
      </c>
      <c r="M67" s="22">
        <f t="shared" si="3"/>
        <v>200</v>
      </c>
    </row>
    <row r="68" spans="1:13" ht="15" customHeight="1">
      <c r="A68" s="18" t="s">
        <v>64</v>
      </c>
      <c r="B68" s="19">
        <v>76</v>
      </c>
      <c r="C68" s="19">
        <v>76</v>
      </c>
      <c r="D68" s="22">
        <f t="shared" si="0"/>
        <v>0</v>
      </c>
      <c r="E68" s="19">
        <v>2</v>
      </c>
      <c r="F68" s="19">
        <v>5</v>
      </c>
      <c r="G68" s="22">
        <f t="shared" si="1"/>
        <v>-60</v>
      </c>
      <c r="H68" s="19">
        <v>0</v>
      </c>
      <c r="I68" s="19">
        <v>0</v>
      </c>
      <c r="J68" s="22" t="e">
        <f t="shared" si="2"/>
        <v>#DIV/0!</v>
      </c>
      <c r="K68" s="19">
        <v>2</v>
      </c>
      <c r="L68" s="19">
        <v>0</v>
      </c>
      <c r="M68" s="22" t="e">
        <f t="shared" si="3"/>
        <v>#DIV/0!</v>
      </c>
    </row>
    <row r="69" spans="1:13" ht="15" customHeight="1">
      <c r="A69" s="18" t="s">
        <v>65</v>
      </c>
      <c r="B69" s="19">
        <v>232</v>
      </c>
      <c r="C69" s="19">
        <v>220</v>
      </c>
      <c r="D69" s="22">
        <f t="shared" si="0"/>
        <v>5.454545454545454</v>
      </c>
      <c r="E69" s="19">
        <v>14</v>
      </c>
      <c r="F69" s="19">
        <v>8</v>
      </c>
      <c r="G69" s="22">
        <f t="shared" si="1"/>
        <v>75</v>
      </c>
      <c r="H69" s="19">
        <v>1</v>
      </c>
      <c r="I69" s="19">
        <v>0</v>
      </c>
      <c r="J69" s="22" t="e">
        <f t="shared" si="2"/>
        <v>#DIV/0!</v>
      </c>
      <c r="K69" s="19">
        <v>11</v>
      </c>
      <c r="L69" s="19">
        <v>6</v>
      </c>
      <c r="M69" s="22">
        <f t="shared" si="3"/>
        <v>83.33333333333334</v>
      </c>
    </row>
    <row r="70" spans="1:13" ht="15" customHeight="1">
      <c r="A70" s="18" t="s">
        <v>66</v>
      </c>
      <c r="B70" s="19">
        <v>69</v>
      </c>
      <c r="C70" s="19">
        <v>78</v>
      </c>
      <c r="D70" s="22">
        <f aca="true" t="shared" si="4" ref="D70:D85">(B70-C70)/C70*100</f>
        <v>-11.538461538461538</v>
      </c>
      <c r="E70" s="19">
        <v>2</v>
      </c>
      <c r="F70" s="19">
        <v>1</v>
      </c>
      <c r="G70" s="22">
        <f>(E70-F70)/F70*100</f>
        <v>100</v>
      </c>
      <c r="H70" s="19">
        <v>0</v>
      </c>
      <c r="I70" s="19">
        <v>0</v>
      </c>
      <c r="J70" s="22" t="e">
        <f>(H70-I70)/I70*100</f>
        <v>#DIV/0!</v>
      </c>
      <c r="K70" s="19">
        <v>0</v>
      </c>
      <c r="L70" s="19">
        <v>4</v>
      </c>
      <c r="M70" s="22">
        <f>(K70-L70)/L70*100</f>
        <v>-100</v>
      </c>
    </row>
    <row r="71" spans="1:13" ht="15" customHeight="1">
      <c r="A71" s="18" t="s">
        <v>81</v>
      </c>
      <c r="B71" s="19">
        <v>98</v>
      </c>
      <c r="C71" s="19">
        <v>94</v>
      </c>
      <c r="D71" s="22">
        <f t="shared" si="4"/>
        <v>4.25531914893617</v>
      </c>
      <c r="E71" s="19">
        <v>1</v>
      </c>
      <c r="F71" s="19">
        <v>5</v>
      </c>
      <c r="G71" s="22">
        <f>(E71-F71)/F71*100</f>
        <v>-80</v>
      </c>
      <c r="H71" s="19">
        <v>0</v>
      </c>
      <c r="I71" s="19">
        <v>0</v>
      </c>
      <c r="J71" s="22" t="e">
        <f>(H71-I71)/I71*100</f>
        <v>#DIV/0!</v>
      </c>
      <c r="K71" s="19">
        <v>0</v>
      </c>
      <c r="L71" s="19">
        <v>2</v>
      </c>
      <c r="M71" s="22">
        <f>(K71-L71)/L71*100</f>
        <v>-100</v>
      </c>
    </row>
    <row r="72" spans="1:13" ht="15" customHeight="1">
      <c r="A72" s="18" t="s">
        <v>82</v>
      </c>
      <c r="B72" s="19">
        <v>97</v>
      </c>
      <c r="C72" s="19">
        <v>100</v>
      </c>
      <c r="D72" s="22">
        <f t="shared" si="4"/>
        <v>-3</v>
      </c>
      <c r="E72" s="19">
        <v>0</v>
      </c>
      <c r="F72" s="19">
        <v>0</v>
      </c>
      <c r="G72" s="22" t="e">
        <f>(E72-F72)/F72*100</f>
        <v>#DIV/0!</v>
      </c>
      <c r="H72" s="19">
        <v>0</v>
      </c>
      <c r="I72" s="19">
        <v>0</v>
      </c>
      <c r="J72" s="22" t="e">
        <f>(H72-I72)/I72*100</f>
        <v>#DIV/0!</v>
      </c>
      <c r="K72" s="19">
        <v>0</v>
      </c>
      <c r="L72" s="19">
        <v>2</v>
      </c>
      <c r="M72" s="22">
        <f>(K72-L72)/L72*100</f>
        <v>-100</v>
      </c>
    </row>
    <row r="73" spans="1:13" ht="15" customHeight="1">
      <c r="A73" s="18" t="s">
        <v>86</v>
      </c>
      <c r="B73" s="19">
        <v>154</v>
      </c>
      <c r="C73" s="23">
        <v>256</v>
      </c>
      <c r="D73" s="22">
        <f>(B73-C73)/C73*100</f>
        <v>-39.84375</v>
      </c>
      <c r="E73" s="19">
        <f>'[2]30'!E73</f>
        <v>0</v>
      </c>
      <c r="F73" s="23">
        <f>'[1]1'!E70</f>
        <v>0</v>
      </c>
      <c r="G73" s="22" t="e">
        <f>(E73-F73)/F73*100</f>
        <v>#DIV/0!</v>
      </c>
      <c r="H73" s="19">
        <f>'[2]30'!H73</f>
        <v>0</v>
      </c>
      <c r="I73" s="23">
        <f>'[1]1'!F70</f>
        <v>0</v>
      </c>
      <c r="J73" s="22" t="e">
        <f>(H73-I73)/I73*100</f>
        <v>#DIV/0!</v>
      </c>
      <c r="K73" s="19">
        <f>'[2]30'!K73</f>
        <v>0</v>
      </c>
      <c r="L73" s="23">
        <f>'[1]1'!G70</f>
        <v>0</v>
      </c>
      <c r="M73" s="22" t="e">
        <f>(K73-L73)/L73*100</f>
        <v>#DIV/0!</v>
      </c>
    </row>
    <row r="74" spans="1:13" ht="15" customHeight="1">
      <c r="A74" s="16" t="s">
        <v>67</v>
      </c>
      <c r="B74" s="19">
        <v>17</v>
      </c>
      <c r="C74" s="23">
        <f>'[1]1'!D71</f>
        <v>12</v>
      </c>
      <c r="D74" s="22">
        <f t="shared" si="4"/>
        <v>41.66666666666667</v>
      </c>
      <c r="E74" s="15" t="s">
        <v>2</v>
      </c>
      <c r="F74" s="15" t="s">
        <v>2</v>
      </c>
      <c r="G74" s="15" t="s">
        <v>2</v>
      </c>
      <c r="H74" s="15" t="s">
        <v>2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</row>
    <row r="75" spans="1:13" ht="15" customHeight="1">
      <c r="A75" s="16" t="s">
        <v>68</v>
      </c>
      <c r="B75" s="19">
        <v>18</v>
      </c>
      <c r="C75" s="23">
        <f>'[1]1'!D72</f>
        <v>14</v>
      </c>
      <c r="D75" s="22">
        <f t="shared" si="4"/>
        <v>28.57142857142857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</v>
      </c>
      <c r="J75" s="15" t="s">
        <v>2</v>
      </c>
      <c r="K75" s="15" t="s">
        <v>2</v>
      </c>
      <c r="L75" s="15" t="s">
        <v>2</v>
      </c>
      <c r="M75" s="15" t="s">
        <v>2</v>
      </c>
    </row>
    <row r="76" spans="1:13" ht="15" customHeight="1">
      <c r="A76" s="16" t="s">
        <v>69</v>
      </c>
      <c r="B76" s="19">
        <v>11</v>
      </c>
      <c r="C76" s="23">
        <f>'[1]1'!D73</f>
        <v>10</v>
      </c>
      <c r="D76" s="22">
        <f t="shared" si="4"/>
        <v>10</v>
      </c>
      <c r="E76" s="15" t="s">
        <v>2</v>
      </c>
      <c r="F76" s="15" t="s">
        <v>2</v>
      </c>
      <c r="G76" s="15" t="s">
        <v>2</v>
      </c>
      <c r="H76" s="15" t="s">
        <v>2</v>
      </c>
      <c r="I76" s="15" t="s">
        <v>2</v>
      </c>
      <c r="J76" s="15" t="s">
        <v>2</v>
      </c>
      <c r="K76" s="15" t="s">
        <v>2</v>
      </c>
      <c r="L76" s="15" t="s">
        <v>2</v>
      </c>
      <c r="M76" s="15" t="s">
        <v>2</v>
      </c>
    </row>
    <row r="77" spans="1:13" ht="15" customHeight="1">
      <c r="A77" s="16" t="s">
        <v>70</v>
      </c>
      <c r="B77" s="19">
        <f>'[2]30'!B77</f>
        <v>13</v>
      </c>
      <c r="C77" s="23">
        <f>'[1]1'!D74</f>
        <v>13</v>
      </c>
      <c r="D77" s="22">
        <f t="shared" si="4"/>
        <v>0</v>
      </c>
      <c r="E77" s="15" t="s">
        <v>2</v>
      </c>
      <c r="F77" s="15" t="s">
        <v>2</v>
      </c>
      <c r="G77" s="15" t="s">
        <v>2</v>
      </c>
      <c r="H77" s="15" t="s">
        <v>2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</row>
    <row r="78" spans="1:13" ht="15" customHeight="1">
      <c r="A78" s="16" t="s">
        <v>71</v>
      </c>
      <c r="B78" s="19">
        <v>185</v>
      </c>
      <c r="C78" s="23">
        <f>'[1]1'!D75</f>
        <v>171</v>
      </c>
      <c r="D78" s="22">
        <f t="shared" si="4"/>
        <v>8.187134502923977</v>
      </c>
      <c r="E78" s="15" t="s">
        <v>2</v>
      </c>
      <c r="F78" s="15" t="s">
        <v>2</v>
      </c>
      <c r="G78" s="15" t="s">
        <v>2</v>
      </c>
      <c r="H78" s="15" t="s">
        <v>2</v>
      </c>
      <c r="I78" s="15" t="s">
        <v>2</v>
      </c>
      <c r="J78" s="15" t="s">
        <v>2</v>
      </c>
      <c r="K78" s="15" t="s">
        <v>2</v>
      </c>
      <c r="L78" s="15" t="s">
        <v>2</v>
      </c>
      <c r="M78" s="15" t="s">
        <v>2</v>
      </c>
    </row>
    <row r="79" spans="1:13" ht="15" customHeight="1">
      <c r="A79" s="16" t="s">
        <v>72</v>
      </c>
      <c r="B79" s="19">
        <v>150</v>
      </c>
      <c r="C79" s="23">
        <f>'[1]1'!D76</f>
        <v>141</v>
      </c>
      <c r="D79" s="22">
        <f t="shared" si="4"/>
        <v>6.382978723404255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2</v>
      </c>
      <c r="J79" s="15" t="s">
        <v>2</v>
      </c>
      <c r="K79" s="15" t="s">
        <v>2</v>
      </c>
      <c r="L79" s="15" t="s">
        <v>2</v>
      </c>
      <c r="M79" s="15" t="s">
        <v>2</v>
      </c>
    </row>
    <row r="80" spans="1:13" ht="15" customHeight="1">
      <c r="A80" s="16" t="s">
        <v>73</v>
      </c>
      <c r="B80" s="19">
        <v>425730</v>
      </c>
      <c r="C80" s="23">
        <f>'[1]1'!D77</f>
        <v>395021.273</v>
      </c>
      <c r="D80" s="22">
        <f t="shared" si="4"/>
        <v>7.7739425947321115</v>
      </c>
      <c r="E80" s="15" t="s">
        <v>2</v>
      </c>
      <c r="F80" s="15" t="s">
        <v>2</v>
      </c>
      <c r="G80" s="15" t="s">
        <v>2</v>
      </c>
      <c r="H80" s="15" t="s">
        <v>2</v>
      </c>
      <c r="I80" s="15" t="s">
        <v>2</v>
      </c>
      <c r="J80" s="15" t="s">
        <v>2</v>
      </c>
      <c r="K80" s="15" t="s">
        <v>2</v>
      </c>
      <c r="L80" s="15" t="s">
        <v>2</v>
      </c>
      <c r="M80" s="15" t="s">
        <v>2</v>
      </c>
    </row>
    <row r="81" spans="1:13" ht="15" customHeight="1">
      <c r="A81" s="16" t="s">
        <v>74</v>
      </c>
      <c r="B81" s="19">
        <v>30196</v>
      </c>
      <c r="C81" s="23">
        <f>'[1]1'!D78</f>
        <v>24790.666</v>
      </c>
      <c r="D81" s="22">
        <f t="shared" si="4"/>
        <v>21.803907970846765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2</v>
      </c>
      <c r="L81" s="15" t="s">
        <v>2</v>
      </c>
      <c r="M81" s="15" t="s">
        <v>2</v>
      </c>
    </row>
    <row r="82" spans="1:13" ht="15" customHeight="1">
      <c r="A82" s="16" t="s">
        <v>83</v>
      </c>
      <c r="B82" s="19">
        <v>6011</v>
      </c>
      <c r="C82" s="23">
        <f>'[1]1'!D79</f>
        <v>4211</v>
      </c>
      <c r="D82" s="22">
        <f t="shared" si="4"/>
        <v>42.74519116599382</v>
      </c>
      <c r="E82" s="15" t="s">
        <v>2</v>
      </c>
      <c r="F82" s="15" t="s">
        <v>2</v>
      </c>
      <c r="G82" s="15" t="s">
        <v>2</v>
      </c>
      <c r="H82" s="15" t="s">
        <v>2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</row>
    <row r="83" spans="1:13" ht="15" customHeight="1">
      <c r="A83" s="16" t="s">
        <v>84</v>
      </c>
      <c r="B83" s="19">
        <v>505</v>
      </c>
      <c r="C83" s="23">
        <f>'[1]1'!D80</f>
        <v>555</v>
      </c>
      <c r="D83" s="22">
        <f t="shared" si="4"/>
        <v>-9.00900900900901</v>
      </c>
      <c r="E83" s="15" t="s">
        <v>2</v>
      </c>
      <c r="F83" s="15" t="s">
        <v>2</v>
      </c>
      <c r="G83" s="15" t="s">
        <v>2</v>
      </c>
      <c r="H83" s="15" t="s">
        <v>2</v>
      </c>
      <c r="I83" s="15" t="s">
        <v>2</v>
      </c>
      <c r="J83" s="15" t="s">
        <v>2</v>
      </c>
      <c r="K83" s="15" t="s">
        <v>2</v>
      </c>
      <c r="L83" s="15" t="s">
        <v>2</v>
      </c>
      <c r="M83" s="15" t="s">
        <v>2</v>
      </c>
    </row>
    <row r="84" spans="1:13" ht="15" customHeight="1">
      <c r="A84" s="16" t="s">
        <v>75</v>
      </c>
      <c r="B84" s="19">
        <v>3085260</v>
      </c>
      <c r="C84" s="23">
        <f>'[1]1'!D81</f>
        <v>2849938.225</v>
      </c>
      <c r="D84" s="22">
        <f t="shared" si="4"/>
        <v>8.257083361868304</v>
      </c>
      <c r="E84" s="15" t="s">
        <v>2</v>
      </c>
      <c r="F84" s="15" t="s">
        <v>2</v>
      </c>
      <c r="G84" s="15" t="s">
        <v>2</v>
      </c>
      <c r="H84" s="15" t="s">
        <v>2</v>
      </c>
      <c r="I84" s="15" t="s">
        <v>2</v>
      </c>
      <c r="J84" s="15" t="s">
        <v>2</v>
      </c>
      <c r="K84" s="15" t="s">
        <v>2</v>
      </c>
      <c r="L84" s="15" t="s">
        <v>2</v>
      </c>
      <c r="M84" s="15" t="s">
        <v>2</v>
      </c>
    </row>
    <row r="85" spans="1:13" ht="14.25" customHeight="1">
      <c r="A85" s="16" t="s">
        <v>76</v>
      </c>
      <c r="B85" s="19">
        <v>230723</v>
      </c>
      <c r="C85" s="23">
        <f>'[1]1'!D82</f>
        <v>234419.791</v>
      </c>
      <c r="D85" s="22">
        <f t="shared" si="4"/>
        <v>-1.5769961163389987</v>
      </c>
      <c r="E85" s="15" t="s">
        <v>2</v>
      </c>
      <c r="F85" s="15" t="s">
        <v>2</v>
      </c>
      <c r="G85" s="15" t="s">
        <v>2</v>
      </c>
      <c r="H85" s="15" t="s">
        <v>2</v>
      </c>
      <c r="I85" s="15" t="s">
        <v>2</v>
      </c>
      <c r="J85" s="15" t="s">
        <v>2</v>
      </c>
      <c r="K85" s="15" t="s">
        <v>2</v>
      </c>
      <c r="L85" s="15" t="s">
        <v>2</v>
      </c>
      <c r="M85" s="15" t="s">
        <v>2</v>
      </c>
    </row>
    <row r="86" ht="12.75">
      <c r="A86" s="2"/>
    </row>
    <row r="87" spans="1:13" ht="12.75">
      <c r="A87" s="4"/>
      <c r="B87" s="5"/>
      <c r="C87" s="9"/>
      <c r="D87" s="3"/>
      <c r="E87" s="5"/>
      <c r="F87" s="6"/>
      <c r="G87" s="3"/>
      <c r="H87" s="5"/>
      <c r="I87" s="6"/>
      <c r="J87" s="3"/>
      <c r="K87" s="5"/>
      <c r="L87" s="6"/>
      <c r="M87" s="3"/>
    </row>
    <row r="88" spans="1:13" ht="12.75">
      <c r="A88" s="4"/>
      <c r="B88" s="5"/>
      <c r="C88" s="10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12"/>
      <c r="B89" s="5"/>
      <c r="C89" s="9"/>
      <c r="D89" s="3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4"/>
      <c r="B90" s="5"/>
      <c r="C90" s="10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4"/>
      <c r="B91" s="7"/>
      <c r="C91" s="10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4"/>
      <c r="B92" s="7"/>
      <c r="C92" s="10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4"/>
      <c r="B93" s="5"/>
      <c r="C93" s="10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.75">
      <c r="A94" s="2"/>
    </row>
  </sheetData>
  <sheetProtection/>
  <mergeCells count="8">
    <mergeCell ref="K3:M3"/>
    <mergeCell ref="B2:D2"/>
    <mergeCell ref="F2:G2"/>
    <mergeCell ref="H2:I2"/>
    <mergeCell ref="A3:A4"/>
    <mergeCell ref="B3:D3"/>
    <mergeCell ref="E3:G3"/>
    <mergeCell ref="H3:J3"/>
  </mergeCells>
  <printOptions horizontalCentered="1" verticalCentered="1"/>
  <pageMargins left="0.7874015748031497" right="0.7874015748031497" top="0.4724409448818898" bottom="0.551181102362204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MihailovVV</cp:lastModifiedBy>
  <cp:lastPrinted>2021-12-30T02:34:47Z</cp:lastPrinted>
  <dcterms:created xsi:type="dcterms:W3CDTF">2000-07-09T04:52:18Z</dcterms:created>
  <dcterms:modified xsi:type="dcterms:W3CDTF">2022-01-11T05:20:37Z</dcterms:modified>
  <cp:category/>
  <cp:version/>
  <cp:contentType/>
  <cp:contentStatus/>
</cp:coreProperties>
</file>